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TYNG\challenge\DATA\"/>
    </mc:Choice>
  </mc:AlternateContent>
  <xr:revisionPtr revIDLastSave="0" documentId="13_ncr:1_{BD8C8EE6-274F-45E0-8485-D125F26BAC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チャレンジ" sheetId="22" r:id="rId1"/>
    <sheet name="カード " sheetId="2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23" l="1"/>
  <c r="G11" i="23" s="1"/>
  <c r="G21" i="23" s="1"/>
  <c r="F1" i="23"/>
  <c r="F11" i="23" s="1"/>
  <c r="F21" i="23" s="1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F4" i="22"/>
  <c r="G16" i="23" s="1"/>
  <c r="A16" i="23" s="1"/>
  <c r="E4" i="22"/>
  <c r="G13" i="23" s="1"/>
  <c r="A13" i="23" s="1"/>
  <c r="D4" i="22"/>
  <c r="G9" i="23"/>
  <c r="A9" i="23" s="1"/>
  <c r="C4" i="22"/>
  <c r="G6" i="23"/>
  <c r="A6" i="23"/>
  <c r="B4" i="22"/>
  <c r="G3" i="23" s="1"/>
  <c r="A3" i="23" s="1"/>
  <c r="I3" i="23" l="1"/>
  <c r="I9" i="23" l="1"/>
  <c r="G1" i="22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<sst xmlns="http://schemas.openxmlformats.org/spreadsheetml/2006/main" count="94" uniqueCount="69">
  <si>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</si>
  <si>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</si>
  <si>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</si>
  <si>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</si>
  <si>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</si>
  <si>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</si>
  <si>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</si>
  <si>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</si>
  <si>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</si>
  <si>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</si>
  <si>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</si>
  <si>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</si>
  <si>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</si>
  <si>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</si>
  <si>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</si>
  <si>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</si>
  <si>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</si>
  <si>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</si>
  <si>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</si>
  <si>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</si>
  <si>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</si>
  <si>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</si>
  <si>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</si>
  <si>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</si>
  <si>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</si>
  <si>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</si>
  <si>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</si>
  <si>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</si>
  <si>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</si>
  <si>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</si>
  <si>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</si>
  <si>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</si>
  <si>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</si>
  <si>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</si>
  <si>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</si>
  <si>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</si>
  <si>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</si>
  <si>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</si>
  <si>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</si>
  <si>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</si>
  <si>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</si>
  <si>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</si>
  <si>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</si>
  <si>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</si>
  <si>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</si>
  <si>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</si>
  <si>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</si>
  <si>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</si>
  <si>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</si>
  <si>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</si>
  <si>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</si>
  <si>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</si>
  <si>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</si>
  <si>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</si>
  <si>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</si>
  <si>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</si>
  <si>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</si>
  <si>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</si>
  <si>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</si>
  <si>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</si>
  <si>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</si>
  <si>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</si>
  <si>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</si>
  <si>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</si>
  <si>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</si>
  <si>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</si>
  <si>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</si>
  <si>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鎌田</t>
    <rPh sb="0" eb="2">
      <t>カマタ</t>
    </rPh>
    <phoneticPr fontId="1"/>
  </si>
  <si>
    <t>るく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</si>
</sst>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Fill="1" applyBorder="1" applyAlignment="1">
      <alignment horizontal="left" vertical="center" indent="1"/>
    </xf>
    <xf numFmtId="0" fontId="9" fillId="0" borderId="17" xfId="1" applyFont="1" applyFill="1" applyBorder="1" applyAlignment="1">
      <alignment horizontal="center" vertical="center" shrinkToFit="1"/>
    </xf>
    <xf numFmtId="176" fontId="9" fillId="0" borderId="16" xfId="1" applyNumberFormat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178" fontId="10" fillId="0" borderId="16" xfId="1" applyNumberFormat="1" applyFont="1" applyFill="1" applyBorder="1" applyAlignment="1">
      <alignment horizontal="left" vertical="center" indent="1"/>
    </xf>
    <xf numFmtId="0" fontId="9" fillId="0" borderId="10" xfId="1" applyFont="1" applyFill="1" applyBorder="1" applyAlignment="1">
      <alignment horizontal="center" vertical="center" shrinkToFit="1"/>
    </xf>
    <xf numFmtId="178" fontId="10" fillId="0" borderId="13" xfId="1" applyNumberFormat="1" applyFont="1" applyFill="1" applyBorder="1" applyAlignment="1">
      <alignment horizontal="left" vertical="center" indent="1"/>
    </xf>
    <xf numFmtId="176" fontId="9" fillId="0" borderId="13" xfId="1" applyNumberFormat="1" applyFont="1" applyFill="1" applyBorder="1" applyAlignment="1">
      <alignment horizontal="center" vertical="center" shrinkToFit="1"/>
    </xf>
    <xf numFmtId="0" fontId="9" fillId="0" borderId="13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584200</xdr:colOff>
      <xdr:row>12</xdr:row>
      <xdr:rowOff>514350</xdr:rowOff>
    </xdr:to>
    <xdr:pic>
      <xdr:nvPicPr>
        <xdr:cNvPr id="3" name="図 6">
          <a:extLst>
            <a:ext uri="{FF2B5EF4-FFF2-40B4-BE49-F238E27FC236}">
              <a16:creationId xmlns:a16="http://schemas.microsoft.com/office/drawing/2014/main" id="{ABD7EB27-1CE9-442D-9E4E-DF194702A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3632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2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62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63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MAX(B5:B26)</f>
        <v>7</v>
      </c>
      <c r="C4" s="27">
        <f t="shared" si="0"/>
        <v>0</v>
      </c>
      <c r="D4" s="27">
        <f t="shared" si="0"/>
        <v>0</v>
      </c>
      <c r="E4" s="27">
        <f t="shared" si="0"/>
        <v>6.1</v>
      </c>
      <c r="F4" s="27">
        <f t="shared" si="0"/>
        <v>4.0999999999999996</v>
      </c>
      <c r="G4" s="27">
        <f t="shared" si="0"/>
        <v>2</v>
      </c>
      <c r="H4" s="27">
        <f>MIN(H5:H26)</f>
        <v>29.5</v>
      </c>
      <c r="I4" s="27">
        <f>MIN(I5:I26)</f>
        <v>0</v>
      </c>
      <c r="J4" s="28">
        <f>MIN(J5:J26)</f>
        <v>0.17013888888888887</v>
      </c>
      <c r="K4" s="27">
        <f>MIN(K5:K26)</f>
        <v>0</v>
      </c>
    </row>
    <row r="5" spans="1:11" s="46" customFormat="1" ht="25" customHeight="1">
      <c r="A5" s="42">
        <v>44401</v>
      </c>
      <c r="B5" s="43">
        <v>7</v>
      </c>
      <c r="C5" s="43"/>
      <c r="D5" s="43"/>
      <c r="E5" s="43">
        <v>6.1</v>
      </c>
      <c r="F5" s="43">
        <v>4.0999999999999996</v>
      </c>
      <c r="G5" s="43">
        <v>2</v>
      </c>
      <c r="H5" s="43">
        <v>29.5</v>
      </c>
      <c r="I5" s="43"/>
      <c r="J5" s="44">
        <v>0.17013888888888887</v>
      </c>
      <c r="K5" s="45"/>
    </row>
    <row r="6" spans="1:11" s="46" customFormat="1" ht="25" customHeight="1">
      <c r="A6" s="47"/>
      <c r="B6" s="48"/>
      <c r="C6" s="48"/>
      <c r="D6" s="48"/>
      <c r="E6" s="48"/>
      <c r="F6" s="48"/>
      <c r="G6" s="48"/>
      <c r="H6" s="48"/>
      <c r="I6" s="48"/>
      <c r="J6" s="44"/>
      <c r="K6" s="45"/>
    </row>
    <row r="7" spans="1:11" s="46" customFormat="1" ht="25" customHeight="1">
      <c r="A7" s="47"/>
      <c r="B7" s="43"/>
      <c r="C7" s="43"/>
      <c r="D7" s="43"/>
      <c r="E7" s="43"/>
      <c r="F7" s="43"/>
      <c r="G7" s="43"/>
      <c r="H7" s="43"/>
      <c r="I7" s="43"/>
      <c r="J7" s="44"/>
      <c r="K7" s="45"/>
    </row>
    <row r="8" spans="1:11" s="46" customFormat="1" ht="25" customHeight="1">
      <c r="A8" s="47"/>
      <c r="B8" s="48"/>
      <c r="C8" s="48"/>
      <c r="D8" s="48"/>
      <c r="E8" s="48"/>
      <c r="F8" s="48"/>
      <c r="G8" s="48"/>
      <c r="H8" s="48"/>
      <c r="I8" s="48"/>
      <c r="J8" s="44"/>
      <c r="K8" s="45"/>
    </row>
    <row r="9" spans="1:11" s="46" customFormat="1" ht="25" customHeight="1">
      <c r="A9" s="47"/>
      <c r="B9" s="43"/>
      <c r="C9" s="43"/>
      <c r="D9" s="43"/>
      <c r="E9" s="43"/>
      <c r="F9" s="43"/>
      <c r="G9" s="43"/>
      <c r="H9" s="43"/>
      <c r="I9" s="43"/>
      <c r="J9" s="44"/>
      <c r="K9" s="45"/>
    </row>
    <row r="10" spans="1:11" s="46" customFormat="1" ht="25" customHeight="1">
      <c r="A10" s="47"/>
      <c r="B10" s="48"/>
      <c r="C10" s="48"/>
      <c r="D10" s="48"/>
      <c r="E10" s="48"/>
      <c r="F10" s="48"/>
      <c r="G10" s="48"/>
      <c r="H10" s="48"/>
      <c r="I10" s="48"/>
      <c r="J10" s="44"/>
      <c r="K10" s="45"/>
    </row>
    <row r="11" spans="1:11" s="46" customFormat="1" ht="25" customHeight="1">
      <c r="A11" s="47"/>
      <c r="B11" s="43"/>
      <c r="C11" s="43"/>
      <c r="D11" s="43"/>
      <c r="E11" s="43"/>
      <c r="F11" s="43"/>
      <c r="G11" s="43"/>
      <c r="H11" s="43"/>
      <c r="I11" s="43"/>
      <c r="J11" s="44"/>
      <c r="K11" s="45"/>
    </row>
    <row r="12" spans="1:11" s="46" customFormat="1" ht="25" customHeight="1">
      <c r="A12" s="47"/>
      <c r="B12" s="43"/>
      <c r="C12" s="43"/>
      <c r="D12" s="43"/>
      <c r="E12" s="43"/>
      <c r="F12" s="43"/>
      <c r="G12" s="43"/>
      <c r="H12" s="43"/>
      <c r="I12" s="43"/>
      <c r="J12" s="44"/>
      <c r="K12" s="45"/>
    </row>
    <row r="13" spans="1:11" s="46" customFormat="1" ht="25" customHeight="1">
      <c r="A13" s="47"/>
      <c r="B13" s="43"/>
      <c r="C13" s="43"/>
      <c r="D13" s="43"/>
      <c r="E13" s="43"/>
      <c r="F13" s="43"/>
      <c r="G13" s="43"/>
      <c r="H13" s="43"/>
      <c r="I13" s="43"/>
      <c r="J13" s="44"/>
      <c r="K13" s="45"/>
    </row>
    <row r="14" spans="1:11" s="46" customFormat="1" ht="25" customHeight="1">
      <c r="A14" s="47"/>
      <c r="B14" s="43"/>
      <c r="C14" s="43"/>
      <c r="D14" s="43"/>
      <c r="E14" s="43"/>
      <c r="F14" s="43"/>
      <c r="G14" s="43"/>
      <c r="H14" s="43"/>
      <c r="I14" s="43"/>
      <c r="J14" s="44"/>
      <c r="K14" s="45"/>
    </row>
    <row r="15" spans="1:11" s="46" customFormat="1" ht="25" customHeight="1">
      <c r="A15" s="49"/>
      <c r="B15" s="48"/>
      <c r="C15" s="48"/>
      <c r="D15" s="48"/>
      <c r="E15" s="48"/>
      <c r="F15" s="48"/>
      <c r="G15" s="48"/>
      <c r="H15" s="48"/>
      <c r="I15" s="48"/>
      <c r="J15" s="50"/>
      <c r="K15" s="51"/>
    </row>
    <row r="16" spans="1:11" s="46" customFormat="1" ht="25" customHeight="1">
      <c r="A16" s="49"/>
      <c r="B16" s="48"/>
      <c r="C16" s="48"/>
      <c r="D16" s="48"/>
      <c r="E16" s="48"/>
      <c r="F16" s="48"/>
      <c r="G16" s="48"/>
      <c r="H16" s="48"/>
      <c r="I16" s="48"/>
      <c r="J16" s="50"/>
      <c r="K16" s="51"/>
    </row>
    <row r="17" spans="1:11" s="46" customFormat="1" ht="25" customHeight="1">
      <c r="A17" s="49"/>
      <c r="B17" s="48"/>
      <c r="C17" s="48"/>
      <c r="D17" s="48"/>
      <c r="E17" s="48"/>
      <c r="F17" s="48"/>
      <c r="G17" s="48"/>
      <c r="H17" s="48"/>
      <c r="I17" s="48"/>
      <c r="J17" s="50"/>
      <c r="K17" s="51"/>
    </row>
    <row r="18" spans="1:11" s="46" customFormat="1" ht="25" customHeight="1">
      <c r="A18" s="49"/>
      <c r="B18" s="48"/>
      <c r="C18" s="48"/>
      <c r="D18" s="48"/>
      <c r="E18" s="48"/>
      <c r="F18" s="48"/>
      <c r="G18" s="48"/>
      <c r="H18" s="48"/>
      <c r="I18" s="48"/>
      <c r="J18" s="50"/>
      <c r="K18" s="51"/>
    </row>
    <row r="19" spans="1:11" s="46" customFormat="1" ht="25" customHeight="1">
      <c r="A19" s="49"/>
      <c r="B19" s="48"/>
      <c r="C19" s="48"/>
      <c r="D19" s="48"/>
      <c r="E19" s="48"/>
      <c r="F19" s="48"/>
      <c r="G19" s="48"/>
      <c r="H19" s="48"/>
      <c r="I19" s="48"/>
      <c r="J19" s="50"/>
      <c r="K19" s="51"/>
    </row>
    <row r="20" spans="1:11" s="46" customFormat="1" ht="25" customHeight="1">
      <c r="A20" s="49"/>
      <c r="B20" s="48"/>
      <c r="C20" s="48"/>
      <c r="D20" s="48"/>
      <c r="E20" s="48"/>
      <c r="F20" s="48"/>
      <c r="G20" s="48"/>
      <c r="H20" s="48"/>
      <c r="I20" s="48"/>
      <c r="J20" s="50"/>
      <c r="K20" s="51"/>
    </row>
    <row r="21" spans="1:11" s="46" customFormat="1" ht="25" customHeight="1">
      <c r="A21" s="49"/>
      <c r="B21" s="48"/>
      <c r="C21" s="48"/>
      <c r="D21" s="48"/>
      <c r="E21" s="48"/>
      <c r="F21" s="48"/>
      <c r="G21" s="48"/>
      <c r="H21" s="48"/>
      <c r="I21" s="48"/>
      <c r="J21" s="50"/>
      <c r="K21" s="51"/>
    </row>
    <row r="22" spans="1:11" s="46" customFormat="1" ht="25" customHeight="1">
      <c r="A22" s="49"/>
      <c r="B22" s="48"/>
      <c r="C22" s="48"/>
      <c r="D22" s="48"/>
      <c r="E22" s="48"/>
      <c r="F22" s="48"/>
      <c r="G22" s="48"/>
      <c r="H22" s="48"/>
      <c r="I22" s="48"/>
      <c r="J22" s="50"/>
      <c r="K22" s="51"/>
    </row>
    <row r="23" spans="1:11" s="46" customFormat="1" ht="25" customHeight="1">
      <c r="A23" s="49"/>
      <c r="B23" s="48"/>
      <c r="C23" s="48"/>
      <c r="D23" s="48"/>
      <c r="E23" s="48"/>
      <c r="F23" s="48"/>
      <c r="G23" s="48"/>
      <c r="H23" s="48"/>
      <c r="I23" s="48"/>
      <c r="J23" s="50"/>
      <c r="K23" s="51"/>
    </row>
    <row r="24" spans="1:11" s="46" customFormat="1" ht="25" customHeight="1">
      <c r="A24" s="49"/>
      <c r="B24" s="48"/>
      <c r="C24" s="48"/>
      <c r="D24" s="48"/>
      <c r="E24" s="48"/>
      <c r="F24" s="48"/>
      <c r="G24" s="48"/>
      <c r="H24" s="48"/>
      <c r="I24" s="48"/>
      <c r="J24" s="50"/>
      <c r="K24" s="51"/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9" workbookViewId="0">
      <selection activeCell="C13" sqref="C13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style="52" customWidth="1"/>
  </cols>
  <sheetData>
    <row r="1" spans="1:9" ht="20.5" customHeight="1" thickBot="1">
      <c r="A1" s="29"/>
      <c r="B1" s="66" t="s">
        <v>41</v>
      </c>
      <c r="C1" s="67"/>
      <c r="D1" s="67"/>
      <c r="E1" s="67"/>
      <c r="F1" s="30" t="str">
        <f>チャレンジ!E1</f>
        <v>鎌田</v>
      </c>
      <c r="G1" s="30" t="str">
        <f>チャレンジ!F1</f>
        <v>るく</v>
      </c>
    </row>
    <row r="2" spans="1:9" ht="20.149999999999999" customHeight="1" thickBot="1">
      <c r="A2" s="29"/>
      <c r="B2" s="64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53" t="s">
        <v>56</v>
      </c>
    </row>
    <row r="3" spans="1:9" ht="45" customHeight="1" thickBot="1">
      <c r="A3" s="29">
        <f>IF(AND(G3&gt;=5,G3&lt;50),1,IF(AND(G3&gt;=50,G3&lt;75),2,IF(AND(G3&gt;=75,G3&lt;100),3,IF(G3&gt;=100,4,0))))</f>
        <v>1</v>
      </c>
      <c r="B3" s="65"/>
      <c r="C3" s="1"/>
      <c r="D3" s="1"/>
      <c r="E3" s="1"/>
      <c r="F3" s="31"/>
      <c r="G3" s="2">
        <f>チャレンジ!B4</f>
        <v>7</v>
      </c>
      <c r="I3" s="54">
        <f>A3+A6+A9+A13+A16+A19+A23+A26+A29+A32</f>
        <v>2</v>
      </c>
    </row>
    <row r="4" spans="1:9" ht="7" customHeight="1" thickBot="1">
      <c r="A4" s="29"/>
      <c r="B4" s="3"/>
      <c r="C4" s="32"/>
      <c r="D4" s="32"/>
      <c r="E4" s="32"/>
      <c r="F4" s="32"/>
      <c r="G4" s="32"/>
      <c r="I4"/>
    </row>
    <row r="5" spans="1:9" ht="20.149999999999999" customHeight="1" thickBot="1">
      <c r="A5" s="29"/>
      <c r="B5" s="64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53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8"/>
      <c r="C6" s="1"/>
      <c r="D6" s="1"/>
      <c r="E6" s="1"/>
      <c r="F6" s="31"/>
      <c r="G6" s="2">
        <f>チャレンジ!C4</f>
        <v>0</v>
      </c>
      <c r="I6" s="54">
        <v>0</v>
      </c>
    </row>
    <row r="7" spans="1:9" ht="7" customHeight="1" thickBot="1">
      <c r="A7" s="29"/>
      <c r="I7"/>
    </row>
    <row r="8" spans="1:9" ht="20.149999999999999" customHeight="1" thickBot="1">
      <c r="A8" s="29"/>
      <c r="B8" s="64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53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65"/>
      <c r="C9" s="1"/>
      <c r="D9" s="1"/>
      <c r="E9" s="1"/>
      <c r="F9" s="31"/>
      <c r="G9" s="2">
        <f>チャレンジ!D4</f>
        <v>0</v>
      </c>
      <c r="I9" s="54">
        <f>TRUNC(I3/2)-I6</f>
        <v>1</v>
      </c>
    </row>
    <row r="10" spans="1:9" s="57" customFormat="1" ht="16" customHeight="1">
      <c r="B10" s="58"/>
      <c r="C10" s="59"/>
      <c r="D10" s="59"/>
      <c r="E10" s="59"/>
      <c r="F10" s="58"/>
      <c r="G10" s="60"/>
      <c r="I10" s="61"/>
    </row>
    <row r="11" spans="1:9" ht="20.5" customHeight="1">
      <c r="A11" s="33"/>
      <c r="B11" s="69" t="s">
        <v>45</v>
      </c>
      <c r="C11" s="70"/>
      <c r="D11" s="70"/>
      <c r="E11" s="70"/>
      <c r="F11" s="34" t="str">
        <f>F1</f>
        <v>鎌田</v>
      </c>
      <c r="G11" s="34" t="str">
        <f>G1</f>
        <v>るく</v>
      </c>
      <c r="I11"/>
    </row>
    <row r="12" spans="1:9" ht="20" customHeight="1">
      <c r="A12" s="33"/>
      <c r="B12" s="64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55"/>
    </row>
    <row r="13" spans="1:9" ht="45" customHeight="1">
      <c r="A13" s="33">
        <f>IF(AND(G13&gt;=5,G13&lt;10),1,IF(AND(G13&gt;=10,G13&lt;15),2,IF(AND(G13&gt;=15,G13&lt;24),3,IF(G13&gt;=24,4,0))))</f>
        <v>1</v>
      </c>
      <c r="B13" s="65"/>
      <c r="C13" s="1"/>
      <c r="D13" s="1"/>
      <c r="E13" s="1"/>
      <c r="F13" s="31"/>
      <c r="G13" s="2">
        <f>チャレンジ!E4</f>
        <v>6.1</v>
      </c>
      <c r="I13" s="56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72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0</v>
      </c>
      <c r="B16" s="65"/>
      <c r="C16" s="1"/>
      <c r="D16" s="1"/>
      <c r="E16" s="1"/>
      <c r="F16" s="31"/>
      <c r="G16" s="2">
        <f>チャレンジ!F4</f>
        <v>4.0999999999999996</v>
      </c>
    </row>
    <row r="17" spans="1:9" ht="7" customHeight="1">
      <c r="A17" s="33"/>
    </row>
    <row r="18" spans="1:9" ht="20" customHeight="1">
      <c r="A18" s="33"/>
      <c r="B18" s="64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0</v>
      </c>
      <c r="B19" s="71"/>
      <c r="C19" s="1"/>
      <c r="D19" s="1"/>
      <c r="E19" s="1"/>
      <c r="F19" s="31"/>
      <c r="G19" s="2">
        <f>チャレンジ!G4</f>
        <v>2</v>
      </c>
    </row>
    <row r="20" spans="1:9" s="57" customFormat="1" ht="16" customHeight="1">
      <c r="B20" s="58"/>
      <c r="C20" s="59"/>
      <c r="D20" s="59"/>
      <c r="E20" s="59"/>
      <c r="F20" s="58"/>
      <c r="G20" s="60"/>
      <c r="I20" s="61"/>
    </row>
    <row r="21" spans="1:9" ht="20.5" customHeight="1">
      <c r="A21" s="36"/>
      <c r="B21" s="73" t="s">
        <v>46</v>
      </c>
      <c r="C21" s="74"/>
      <c r="D21" s="74"/>
      <c r="E21" s="74"/>
      <c r="F21" s="37" t="str">
        <f>F11</f>
        <v>鎌田</v>
      </c>
      <c r="G21" s="37" t="str">
        <f>G11</f>
        <v>るく</v>
      </c>
    </row>
    <row r="22" spans="1:9" ht="15" customHeight="1">
      <c r="A22" s="36"/>
      <c r="B22" s="64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0</v>
      </c>
      <c r="B23" s="65"/>
      <c r="C23" s="1"/>
      <c r="D23" s="1"/>
      <c r="E23" s="1"/>
      <c r="F23" s="31"/>
      <c r="G23" s="5">
        <f>チャレンジ!I4</f>
        <v>0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64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0</v>
      </c>
      <c r="B26" s="68"/>
      <c r="C26" s="1"/>
      <c r="D26" s="1"/>
      <c r="E26" s="1"/>
      <c r="F26" s="31"/>
      <c r="G26" s="38">
        <f>チャレンジ!J4</f>
        <v>0.17013888888888887</v>
      </c>
    </row>
    <row r="27" spans="1:9" ht="3" customHeight="1">
      <c r="A27" s="36"/>
    </row>
    <row r="28" spans="1:9" ht="15" customHeight="1">
      <c r="A28" s="36"/>
      <c r="B28" s="64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0</v>
      </c>
      <c r="B29" s="71"/>
      <c r="C29" s="1"/>
      <c r="D29" s="1"/>
      <c r="E29" s="1"/>
      <c r="F29" s="31"/>
      <c r="G29" s="2">
        <f>チャレンジ!H4</f>
        <v>29.5</v>
      </c>
    </row>
    <row r="30" spans="1:9" ht="3" customHeight="1">
      <c r="A30" s="36"/>
    </row>
    <row r="31" spans="1:9" ht="15" customHeight="1">
      <c r="A31" s="36"/>
      <c r="B31" s="64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0</v>
      </c>
      <c r="B32" s="71"/>
      <c r="C32" s="1"/>
      <c r="D32" s="1"/>
      <c r="E32" s="1"/>
      <c r="F32" s="31"/>
      <c r="G32" s="2">
        <f>チャレンジ!K4</f>
        <v>0</v>
      </c>
    </row>
  </sheetData>
  <mergeCells count="13">
    <mergeCell ref="B31:B32"/>
    <mergeCell ref="B15:B16"/>
    <mergeCell ref="B18:B19"/>
    <mergeCell ref="B21:E21"/>
    <mergeCell ref="B22:B23"/>
    <mergeCell ref="B25:B26"/>
    <mergeCell ref="B28:B29"/>
    <mergeCell ref="B12:B13"/>
    <mergeCell ref="B1:E1"/>
    <mergeCell ref="B2:B3"/>
    <mergeCell ref="B5:B6"/>
    <mergeCell ref="B8:B9"/>
    <mergeCell ref="B11:E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2021-11-03T09:58:16Z</dcterms:modified>
</cp:coreProperties>
</file>