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480" windowHeight="8805" tabRatio="781" firstSheet="1" activeTab="1"/>
  </bookViews>
  <sheets>
    <sheet name="集計" sheetId="6" state="hidden" r:id="rId1"/>
    <sheet name="成績表" sheetId="13" r:id="rId2"/>
  </sheets>
  <calcPr calcId="125725" iterate="1"/>
</workbook>
</file>

<file path=xl/calcChain.xml><?xml version="1.0" encoding="utf-8"?>
<calcChain xmlns="http://schemas.openxmlformats.org/spreadsheetml/2006/main">
  <c r="F16" i="6"/>
  <c r="F44" l="1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5"/>
  <c r="F14"/>
  <c r="F13"/>
  <c r="F12"/>
  <c r="F11"/>
  <c r="F10"/>
  <c r="F9"/>
  <c r="F8"/>
  <c r="F7"/>
  <c r="F6"/>
  <c r="J32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G44" l="1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F5"/>
  <c r="L24" l="1"/>
  <c r="L30"/>
  <c r="L32"/>
  <c r="L34"/>
  <c r="L36"/>
  <c r="L38"/>
  <c r="L40"/>
  <c r="L42"/>
  <c r="L44"/>
  <c r="L45"/>
  <c r="L47"/>
  <c r="L49"/>
  <c r="L51"/>
  <c r="L53"/>
  <c r="L55"/>
  <c r="L57"/>
  <c r="L59"/>
  <c r="L41"/>
  <c r="L43"/>
  <c r="L26"/>
  <c r="L7"/>
  <c r="L13"/>
  <c r="L17"/>
  <c r="L25"/>
  <c r="L6"/>
  <c r="L46"/>
  <c r="L29"/>
  <c r="L10"/>
  <c r="L52"/>
  <c r="L33"/>
  <c r="L14"/>
  <c r="L56"/>
  <c r="L37"/>
  <c r="L18"/>
  <c r="L5"/>
  <c r="L28"/>
  <c r="L9"/>
  <c r="L11"/>
  <c r="L15"/>
  <c r="L19"/>
  <c r="L27"/>
  <c r="L8"/>
  <c r="L48"/>
  <c r="L50"/>
  <c r="L31"/>
  <c r="L12"/>
  <c r="L54"/>
  <c r="L35"/>
  <c r="L16"/>
  <c r="L58"/>
  <c r="L39"/>
  <c r="L20"/>
  <c r="L21"/>
  <c r="L22"/>
  <c r="L23"/>
</calcChain>
</file>

<file path=xl/sharedStrings.xml><?xml version="1.0" encoding="utf-8"?>
<sst xmlns="http://schemas.openxmlformats.org/spreadsheetml/2006/main" count="1022" uniqueCount="344">
  <si>
    <t>山中</t>
  </si>
  <si>
    <t>内田</t>
  </si>
  <si>
    <t>青嶋</t>
  </si>
  <si>
    <t>秋山</t>
  </si>
  <si>
    <t>五十嵐</t>
  </si>
  <si>
    <t>石杜</t>
  </si>
  <si>
    <t>市来</t>
  </si>
  <si>
    <t>伊藤</t>
  </si>
  <si>
    <t>上田</t>
  </si>
  <si>
    <t>大塩</t>
  </si>
  <si>
    <t>岡本</t>
  </si>
  <si>
    <t>興津</t>
  </si>
  <si>
    <t>小倉</t>
  </si>
  <si>
    <t>小野山</t>
  </si>
  <si>
    <t>笠原</t>
  </si>
  <si>
    <t>勝田</t>
  </si>
  <si>
    <t>神崎</t>
  </si>
  <si>
    <t>神林</t>
  </si>
  <si>
    <t>郷間</t>
  </si>
  <si>
    <t>小林邦</t>
  </si>
  <si>
    <t>小林修</t>
  </si>
  <si>
    <t>近藤静</t>
  </si>
  <si>
    <t>近藤裕</t>
  </si>
  <si>
    <t>坂本</t>
  </si>
  <si>
    <t>佐藤</t>
  </si>
  <si>
    <t>塩崎</t>
  </si>
  <si>
    <t>鈴木</t>
  </si>
  <si>
    <t>高木</t>
  </si>
  <si>
    <t>田中</t>
  </si>
  <si>
    <t>次橋</t>
  </si>
  <si>
    <t>坪原</t>
  </si>
  <si>
    <t>中川</t>
  </si>
  <si>
    <t>中山</t>
  </si>
  <si>
    <t>林</t>
  </si>
  <si>
    <t>藤沢</t>
  </si>
  <si>
    <t>古海</t>
  </si>
  <si>
    <t>増澤</t>
  </si>
  <si>
    <t>三井</t>
  </si>
  <si>
    <t>南村</t>
  </si>
  <si>
    <t>宮住</t>
  </si>
  <si>
    <t>村上</t>
  </si>
  <si>
    <t>茂木</t>
  </si>
  <si>
    <t>湯浅</t>
  </si>
  <si>
    <t>横山</t>
  </si>
  <si>
    <t>吉岡</t>
  </si>
  <si>
    <t>吉澤</t>
  </si>
  <si>
    <t>吉田</t>
  </si>
  <si>
    <t>渡辺</t>
  </si>
  <si>
    <t>豆田</t>
  </si>
  <si>
    <t>村中</t>
  </si>
  <si>
    <t>山中</t>
    <rPh sb="0" eb="2">
      <t>ヤマナカ</t>
    </rPh>
    <phoneticPr fontId="1"/>
  </si>
  <si>
    <t>上田</t>
    <rPh sb="0" eb="2">
      <t>ウエダ</t>
    </rPh>
    <phoneticPr fontId="1"/>
  </si>
  <si>
    <t>五十嵐</t>
    <rPh sb="0" eb="3">
      <t>イガラシ</t>
    </rPh>
    <phoneticPr fontId="1"/>
  </si>
  <si>
    <t>田中</t>
    <rPh sb="0" eb="2">
      <t>タナカ</t>
    </rPh>
    <phoneticPr fontId="1"/>
  </si>
  <si>
    <t>鈴木</t>
    <rPh sb="0" eb="2">
      <t>スズキ</t>
    </rPh>
    <phoneticPr fontId="1"/>
  </si>
  <si>
    <t>伊藤</t>
    <rPh sb="0" eb="2">
      <t>イトウ</t>
    </rPh>
    <phoneticPr fontId="1"/>
  </si>
  <si>
    <t>神林</t>
    <rPh sb="0" eb="2">
      <t>カンバヤシ</t>
    </rPh>
    <phoneticPr fontId="1"/>
  </si>
  <si>
    <t>塩崎</t>
    <rPh sb="0" eb="2">
      <t>シオザキ</t>
    </rPh>
    <phoneticPr fontId="1"/>
  </si>
  <si>
    <t>神崎</t>
    <rPh sb="0" eb="2">
      <t>カンザキ</t>
    </rPh>
    <phoneticPr fontId="1"/>
  </si>
  <si>
    <t>No</t>
    <phoneticPr fontId="1"/>
  </si>
  <si>
    <t>氏名</t>
    <rPh sb="0" eb="2">
      <t>シメイ</t>
    </rPh>
    <phoneticPr fontId="1"/>
  </si>
  <si>
    <t>ｽｺｱ</t>
    <phoneticPr fontId="1"/>
  </si>
  <si>
    <t>開催月</t>
  </si>
  <si>
    <t>3月</t>
  </si>
  <si>
    <t>4月</t>
  </si>
  <si>
    <t>5月</t>
  </si>
  <si>
    <t>6月</t>
  </si>
  <si>
    <t>7月</t>
    <rPh sb="1" eb="2">
      <t>ツキ</t>
    </rPh>
    <phoneticPr fontId="1"/>
  </si>
  <si>
    <t>8月</t>
  </si>
  <si>
    <t>9月</t>
  </si>
  <si>
    <t>10月</t>
  </si>
  <si>
    <t>11月</t>
  </si>
  <si>
    <t>12月</t>
  </si>
  <si>
    <t>開催日</t>
  </si>
  <si>
    <t>累計成績</t>
  </si>
  <si>
    <t>曜　　日</t>
  </si>
  <si>
    <t>月</t>
    <rPh sb="0" eb="1">
      <t>ツキ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</si>
  <si>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</si>
  <si>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</si>
  <si>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</si>
  <si>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</si>
  <si>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木</t>
    <rPh sb="0" eb="1">
      <t>モク</t>
    </rPh>
    <phoneticPr fontId="1"/>
  </si>
  <si>
    <t>回　　数</t>
  </si>
  <si>
    <t>開催</t>
  </si>
  <si>
    <t>小幡郷</t>
    <rPh sb="0" eb="2">
      <t>オバタ</t>
    </rPh>
    <rPh sb="2" eb="3">
      <t>ゴウ</t>
    </rPh>
    <phoneticPr fontId="1"/>
  </si>
  <si>
    <t>前橋</t>
    <rPh sb="0" eb="2">
      <t>マエバシ</t>
    </rPh>
    <phoneticPr fontId="1"/>
  </si>
  <si>
    <t>太平洋</t>
    <rPh sb="0" eb="3">
      <t>タイヘイヨウ</t>
    </rPh>
    <phoneticPr fontId="1"/>
  </si>
  <si>
    <t>高山</t>
    <rPh sb="0" eb="2">
      <t>タカヤマ</t>
    </rPh>
    <phoneticPr fontId="1"/>
  </si>
  <si>
    <t>梅ノ郷</t>
    <rPh sb="0" eb="1">
      <t>ウメ</t>
    </rPh>
    <rPh sb="2" eb="3">
      <t>サト</t>
    </rPh>
    <phoneticPr fontId="8"/>
  </si>
  <si>
    <t>吉井</t>
    <rPh sb="0" eb="2">
      <t>ヨシイ</t>
    </rPh>
    <phoneticPr fontId="1"/>
  </si>
  <si>
    <t>玉村</t>
  </si>
  <si>
    <t>回</t>
  </si>
  <si>
    <t>コース</t>
  </si>
  <si>
    <t>南陽台</t>
    <rPh sb="0" eb="3">
      <t>ナンヨウダイ</t>
    </rPh>
    <phoneticPr fontId="1"/>
  </si>
  <si>
    <t>平均</t>
  </si>
  <si>
    <t>参加</t>
  </si>
  <si>
    <t>順位</t>
  </si>
  <si>
    <t>幹　　事</t>
  </si>
  <si>
    <t>内田</t>
    <rPh sb="0" eb="2">
      <t>ウチダ</t>
    </rPh>
    <phoneticPr fontId="8"/>
  </si>
  <si>
    <t>吉岡</t>
    <rPh sb="0" eb="2">
      <t>ヨシオカ</t>
    </rPh>
    <phoneticPr fontId="8"/>
  </si>
  <si>
    <t>佐藤</t>
    <rPh sb="0" eb="2">
      <t>サトウ</t>
    </rPh>
    <phoneticPr fontId="1"/>
  </si>
  <si>
    <t>村上</t>
    <rPh sb="0" eb="2">
      <t>ムラカミ</t>
    </rPh>
    <phoneticPr fontId="1"/>
  </si>
  <si>
    <t>中山</t>
    <rPh sb="0" eb="2">
      <t>ナカヤマ</t>
    </rPh>
    <phoneticPr fontId="8"/>
  </si>
  <si>
    <t>勝田</t>
    <rPh sb="0" eb="2">
      <t>カツタ</t>
    </rPh>
    <phoneticPr fontId="1"/>
  </si>
  <si>
    <t>中川</t>
    <rPh sb="0" eb="2">
      <t>ナカガワ</t>
    </rPh>
    <phoneticPr fontId="8"/>
  </si>
  <si>
    <t>高木</t>
    <rPh sb="0" eb="2">
      <t>タカギ</t>
    </rPh>
    <phoneticPr fontId="8"/>
  </si>
  <si>
    <t>ｽｺｱ</t>
  </si>
  <si>
    <t>回数</t>
  </si>
  <si>
    <t>50%&lt;参加</t>
  </si>
  <si>
    <t>全ﾒﾝﾊﾞ</t>
  </si>
  <si>
    <t>スコア</t>
  </si>
  <si>
    <t>参加率</t>
  </si>
  <si>
    <t>青嶋</t>
    <rPh sb="0" eb="2">
      <t>アオシマ</t>
    </rPh>
    <phoneticPr fontId="9"/>
  </si>
  <si>
    <t>アオシマ キミトシ</t>
  </si>
  <si>
    <t>秋山</t>
    <rPh sb="0" eb="2">
      <t>アキヤマ</t>
    </rPh>
    <phoneticPr fontId="9"/>
  </si>
  <si>
    <t>アキヤマ　ヒロシ</t>
  </si>
  <si>
    <t>五十嵐</t>
    <rPh sb="0" eb="3">
      <t>イガラシ</t>
    </rPh>
    <phoneticPr fontId="9"/>
  </si>
  <si>
    <t>イガラシ　シンタロウ</t>
    <phoneticPr fontId="9"/>
  </si>
  <si>
    <t>石杜</t>
    <rPh sb="0" eb="2">
      <t>イシモリ</t>
    </rPh>
    <phoneticPr fontId="9"/>
  </si>
  <si>
    <t>市来</t>
    <rPh sb="0" eb="2">
      <t>イチキ</t>
    </rPh>
    <phoneticPr fontId="9"/>
  </si>
  <si>
    <t>イチキ　マサヒロ</t>
  </si>
  <si>
    <t>伊藤</t>
    <rPh sb="0" eb="2">
      <t>イトウ</t>
    </rPh>
    <phoneticPr fontId="9"/>
  </si>
  <si>
    <t>上田</t>
    <rPh sb="0" eb="2">
      <t>ウエダ</t>
    </rPh>
    <phoneticPr fontId="9"/>
  </si>
  <si>
    <t>内田</t>
    <rPh sb="0" eb="2">
      <t>ウチダ</t>
    </rPh>
    <phoneticPr fontId="9"/>
  </si>
  <si>
    <t>大塩</t>
    <rPh sb="0" eb="1">
      <t>ダイ</t>
    </rPh>
    <rPh sb="1" eb="2">
      <t>シオ</t>
    </rPh>
    <phoneticPr fontId="9"/>
  </si>
  <si>
    <t>オオシオ　タダシ</t>
  </si>
  <si>
    <t>岡本</t>
    <rPh sb="0" eb="2">
      <t>オカモト</t>
    </rPh>
    <phoneticPr fontId="9"/>
  </si>
  <si>
    <t>オカモト　カオル</t>
  </si>
  <si>
    <t>興津</t>
    <rPh sb="0" eb="2">
      <t>オキツ</t>
    </rPh>
    <phoneticPr fontId="9"/>
  </si>
  <si>
    <t>小倉</t>
    <rPh sb="0" eb="2">
      <t>オグラ</t>
    </rPh>
    <phoneticPr fontId="9"/>
  </si>
  <si>
    <t>オグラ　セツオ</t>
  </si>
  <si>
    <t>小野山</t>
    <rPh sb="0" eb="3">
      <t>オノヤマ</t>
    </rPh>
    <phoneticPr fontId="9"/>
  </si>
  <si>
    <t>笠原</t>
    <rPh sb="0" eb="2">
      <t>カサハラ</t>
    </rPh>
    <phoneticPr fontId="9"/>
  </si>
  <si>
    <t>カサハラ　マサノブ</t>
  </si>
  <si>
    <t>勝田</t>
    <rPh sb="0" eb="2">
      <t>カツタ</t>
    </rPh>
    <phoneticPr fontId="9"/>
  </si>
  <si>
    <t>カツタ　シゲオ</t>
  </si>
  <si>
    <t>神崎</t>
    <rPh sb="0" eb="2">
      <t>カンザキ</t>
    </rPh>
    <phoneticPr fontId="9"/>
  </si>
  <si>
    <t>カンザキ　リョウキチ</t>
  </si>
  <si>
    <t>神林</t>
    <rPh sb="0" eb="2">
      <t>カンバヤシ</t>
    </rPh>
    <phoneticPr fontId="9"/>
  </si>
  <si>
    <t>カンバヤシ　カズオ</t>
  </si>
  <si>
    <t>郷間</t>
    <rPh sb="0" eb="2">
      <t>ゴウマ</t>
    </rPh>
    <phoneticPr fontId="9"/>
  </si>
  <si>
    <t>ゴウマ　タケシ</t>
  </si>
  <si>
    <t>コンドウ　ヒロユキ</t>
  </si>
  <si>
    <t>坂本</t>
    <rPh sb="0" eb="2">
      <t>サカモト</t>
    </rPh>
    <phoneticPr fontId="9"/>
  </si>
  <si>
    <t>サカモト　マコト</t>
  </si>
  <si>
    <t>佐藤</t>
    <rPh sb="0" eb="2">
      <t>サトウ</t>
    </rPh>
    <phoneticPr fontId="9"/>
  </si>
  <si>
    <t>サトウ　キヨヒト</t>
  </si>
  <si>
    <t>塩崎</t>
    <rPh sb="0" eb="2">
      <t>シオザキ</t>
    </rPh>
    <phoneticPr fontId="9"/>
  </si>
  <si>
    <t>シオザキ　ヨシロウ</t>
  </si>
  <si>
    <t>鈴木</t>
    <rPh sb="0" eb="2">
      <t>スズキ</t>
    </rPh>
    <phoneticPr fontId="9"/>
  </si>
  <si>
    <t>スズキ　マサル</t>
  </si>
  <si>
    <t>高木</t>
    <rPh sb="0" eb="2">
      <t>タカギ</t>
    </rPh>
    <phoneticPr fontId="9"/>
  </si>
  <si>
    <t>タカギ　ヨシヒロ</t>
  </si>
  <si>
    <t>田中</t>
    <rPh sb="0" eb="2">
      <t>タナカ</t>
    </rPh>
    <phoneticPr fontId="9"/>
  </si>
  <si>
    <t>タナカ　コウスケ</t>
  </si>
  <si>
    <t>次橋</t>
    <rPh sb="0" eb="2">
      <t>ツギハシ</t>
    </rPh>
    <phoneticPr fontId="9"/>
  </si>
  <si>
    <t>坪原</t>
    <rPh sb="0" eb="2">
      <t>ツボハラ</t>
    </rPh>
    <phoneticPr fontId="9"/>
  </si>
  <si>
    <t>ツボハラ　ヨシノリ</t>
  </si>
  <si>
    <t>中川</t>
    <rPh sb="0" eb="2">
      <t>ナカガワ</t>
    </rPh>
    <phoneticPr fontId="9"/>
  </si>
  <si>
    <t>ナカガワ　エイジ</t>
  </si>
  <si>
    <t>中山</t>
    <rPh sb="0" eb="2">
      <t>ナカヤマ</t>
    </rPh>
    <phoneticPr fontId="9"/>
  </si>
  <si>
    <t>林</t>
    <rPh sb="0" eb="1">
      <t>ハヤシ</t>
    </rPh>
    <phoneticPr fontId="9"/>
  </si>
  <si>
    <t>ハヤシ　ショウジ</t>
  </si>
  <si>
    <t>藤沢</t>
    <rPh sb="0" eb="2">
      <t>フジサワ</t>
    </rPh>
    <phoneticPr fontId="9"/>
  </si>
  <si>
    <t>古海</t>
    <rPh sb="0" eb="2">
      <t>フルミ</t>
    </rPh>
    <phoneticPr fontId="9"/>
  </si>
  <si>
    <t>増澤</t>
    <rPh sb="0" eb="2">
      <t>マスザワ</t>
    </rPh>
    <phoneticPr fontId="9"/>
  </si>
  <si>
    <t>マスザワ  モトカズ</t>
  </si>
  <si>
    <t>三井</t>
    <rPh sb="0" eb="2">
      <t>ミツイ</t>
    </rPh>
    <phoneticPr fontId="9"/>
  </si>
  <si>
    <t>ミツイ　チヒロ</t>
  </si>
  <si>
    <t>南村</t>
    <rPh sb="0" eb="2">
      <t>ミナミムラ</t>
    </rPh>
    <phoneticPr fontId="9"/>
  </si>
  <si>
    <t>宮住</t>
    <rPh sb="0" eb="1">
      <t>ミヤ</t>
    </rPh>
    <rPh sb="1" eb="2">
      <t>ス</t>
    </rPh>
    <phoneticPr fontId="9"/>
  </si>
  <si>
    <t>村上</t>
    <rPh sb="0" eb="2">
      <t>ムラカミ</t>
    </rPh>
    <phoneticPr fontId="9"/>
  </si>
  <si>
    <t>ムラカミ　アキノリ</t>
  </si>
  <si>
    <t>茂木</t>
    <rPh sb="0" eb="2">
      <t>モギ</t>
    </rPh>
    <phoneticPr fontId="9"/>
  </si>
  <si>
    <t>山中</t>
    <rPh sb="0" eb="2">
      <t>ヤマナカ</t>
    </rPh>
    <phoneticPr fontId="9"/>
  </si>
  <si>
    <t>ヤマナカ　コウジ</t>
  </si>
  <si>
    <t>湯浅</t>
    <rPh sb="0" eb="2">
      <t>ユアサ</t>
    </rPh>
    <phoneticPr fontId="9"/>
  </si>
  <si>
    <t>横山</t>
    <rPh sb="0" eb="2">
      <t>ヨコヤマ</t>
    </rPh>
    <phoneticPr fontId="9"/>
  </si>
  <si>
    <t>ヨコヤマ　ヒロシ</t>
  </si>
  <si>
    <t>吉岡</t>
    <rPh sb="0" eb="2">
      <t>ヨシオカ</t>
    </rPh>
    <phoneticPr fontId="9"/>
  </si>
  <si>
    <t>ヨシオカ　トシアキ</t>
  </si>
  <si>
    <t>吉澤</t>
    <rPh sb="0" eb="2">
      <t>ヨシザワ</t>
    </rPh>
    <phoneticPr fontId="9"/>
  </si>
  <si>
    <t>ヨシザワ　タカシ</t>
  </si>
  <si>
    <t>吉田</t>
    <rPh sb="0" eb="2">
      <t>ヨシダ</t>
    </rPh>
    <phoneticPr fontId="9"/>
  </si>
  <si>
    <t>ヨシダ　カズオ</t>
  </si>
  <si>
    <t>渡辺</t>
    <rPh sb="0" eb="2">
      <t>ワタナベ</t>
    </rPh>
    <phoneticPr fontId="9"/>
  </si>
  <si>
    <t>ワタナベ アキフミ</t>
  </si>
  <si>
    <t>豆田</t>
    <rPh sb="0" eb="1">
      <t>マメ</t>
    </rPh>
    <rPh sb="1" eb="2">
      <t>タ</t>
    </rPh>
    <phoneticPr fontId="9"/>
  </si>
  <si>
    <t>村中</t>
    <rPh sb="0" eb="2">
      <t>ムラナカ</t>
    </rPh>
    <phoneticPr fontId="9"/>
  </si>
  <si>
    <t>合計</t>
  </si>
  <si>
    <t>参加者</t>
  </si>
  <si>
    <t>平均スコア</t>
  </si>
  <si>
    <t>BG</t>
  </si>
  <si>
    <t>名前</t>
  </si>
  <si>
    <t>ス</t>
  </si>
  <si>
    <t>70台</t>
  </si>
  <si>
    <t>コ</t>
  </si>
  <si>
    <t>80台</t>
  </si>
  <si>
    <t>ア</t>
  </si>
  <si>
    <t>90台</t>
  </si>
  <si>
    <t>分</t>
  </si>
  <si>
    <t>100台</t>
  </si>
  <si>
    <t>布</t>
  </si>
  <si>
    <t>計</t>
  </si>
  <si>
    <t/>
  </si>
  <si>
    <t>氏名</t>
    <rPh sb="0" eb="2">
      <t>シメイ</t>
    </rPh>
    <phoneticPr fontId="8"/>
  </si>
  <si>
    <t>成績表表記</t>
    <rPh sb="0" eb="2">
      <t>セイセキ</t>
    </rPh>
    <rPh sb="2" eb="3">
      <t>ヒョウ</t>
    </rPh>
    <rPh sb="3" eb="5">
      <t>ヒョウキ</t>
    </rPh>
    <phoneticPr fontId="9"/>
  </si>
  <si>
    <t>青嶋　公利</t>
    <rPh sb="0" eb="2">
      <t>アオシマ</t>
    </rPh>
    <phoneticPr fontId="8"/>
  </si>
  <si>
    <t>秋山　寛</t>
    <rPh sb="0" eb="2">
      <t>アキヤマ</t>
    </rPh>
    <phoneticPr fontId="8"/>
  </si>
  <si>
    <t>五十嵐　信太郎</t>
    <rPh sb="0" eb="3">
      <t>イガラシ</t>
    </rPh>
    <phoneticPr fontId="8"/>
  </si>
  <si>
    <t>石杜　斉</t>
    <rPh sb="0" eb="1">
      <t>イシ</t>
    </rPh>
    <rPh sb="1" eb="2">
      <t>モリ</t>
    </rPh>
    <phoneticPr fontId="8"/>
  </si>
  <si>
    <t xml:space="preserve">市来　正浩 </t>
    <rPh sb="0" eb="2">
      <t>イチキ</t>
    </rPh>
    <phoneticPr fontId="8"/>
  </si>
  <si>
    <t>上田　誠一</t>
    <rPh sb="0" eb="2">
      <t>ウエダ</t>
    </rPh>
    <rPh sb="3" eb="5">
      <t>セイイチ</t>
    </rPh>
    <phoneticPr fontId="8"/>
  </si>
  <si>
    <t>大塩 忠</t>
    <rPh sb="0" eb="2">
      <t>オオシオ</t>
    </rPh>
    <rPh sb="3" eb="4">
      <t>チュウ</t>
    </rPh>
    <phoneticPr fontId="8"/>
  </si>
  <si>
    <t>岡本　馨</t>
    <rPh sb="0" eb="2">
      <t>オカモト</t>
    </rPh>
    <rPh sb="3" eb="4">
      <t>カオル</t>
    </rPh>
    <phoneticPr fontId="8"/>
  </si>
  <si>
    <t>興津　忠隆</t>
    <rPh sb="0" eb="2">
      <t>オキツ</t>
    </rPh>
    <phoneticPr fontId="8"/>
  </si>
  <si>
    <t>小倉　節生</t>
    <rPh sb="0" eb="2">
      <t>オグラ</t>
    </rPh>
    <rPh sb="3" eb="5">
      <t>セツオ</t>
    </rPh>
    <phoneticPr fontId="8"/>
  </si>
  <si>
    <t>小野山　哲夫</t>
    <rPh sb="0" eb="3">
      <t>オノヤマ</t>
    </rPh>
    <phoneticPr fontId="8"/>
  </si>
  <si>
    <t>笠原　正信</t>
    <rPh sb="0" eb="2">
      <t>カサハラ</t>
    </rPh>
    <rPh sb="3" eb="5">
      <t>マサノブ</t>
    </rPh>
    <phoneticPr fontId="8"/>
  </si>
  <si>
    <t>勝田　重雄</t>
    <rPh sb="0" eb="2">
      <t>カツタ</t>
    </rPh>
    <rPh sb="3" eb="5">
      <t>シゲオ</t>
    </rPh>
    <phoneticPr fontId="8"/>
  </si>
  <si>
    <t>神崎　了吉</t>
    <rPh sb="0" eb="2">
      <t>カンザキ</t>
    </rPh>
    <rPh sb="3" eb="5">
      <t>リョウキチ</t>
    </rPh>
    <phoneticPr fontId="8"/>
  </si>
  <si>
    <t>神林 和夫</t>
  </si>
  <si>
    <t>郷間　武志</t>
    <rPh sb="0" eb="2">
      <t>ゴウマ</t>
    </rPh>
    <phoneticPr fontId="8"/>
  </si>
  <si>
    <t>小林　邦雄</t>
    <rPh sb="0" eb="2">
      <t>コバヤシ</t>
    </rPh>
    <rPh sb="3" eb="5">
      <t>クニオ</t>
    </rPh>
    <phoneticPr fontId="9"/>
  </si>
  <si>
    <t>小林　修爾</t>
    <rPh sb="0" eb="2">
      <t>コバヤシ</t>
    </rPh>
    <phoneticPr fontId="8"/>
  </si>
  <si>
    <t>近藤　静雄</t>
    <rPh sb="0" eb="2">
      <t>コンドウ</t>
    </rPh>
    <rPh sb="3" eb="5">
      <t>シズオ</t>
    </rPh>
    <phoneticPr fontId="9"/>
  </si>
  <si>
    <t>近藤　裕之</t>
    <rPh sb="0" eb="2">
      <t>コンドウ</t>
    </rPh>
    <phoneticPr fontId="8"/>
  </si>
  <si>
    <t>坂本　眞</t>
    <rPh sb="0" eb="2">
      <t>サカモト</t>
    </rPh>
    <rPh sb="3" eb="4">
      <t>マコト</t>
    </rPh>
    <phoneticPr fontId="8"/>
  </si>
  <si>
    <t>佐藤　清仁</t>
    <rPh sb="0" eb="2">
      <t>サトウ</t>
    </rPh>
    <phoneticPr fontId="8"/>
  </si>
  <si>
    <t>塩崎　芳郎</t>
    <rPh sb="0" eb="2">
      <t>シオザキ</t>
    </rPh>
    <phoneticPr fontId="8"/>
  </si>
  <si>
    <t>鈴木 優</t>
  </si>
  <si>
    <t>田中　光助</t>
    <rPh sb="0" eb="2">
      <t>タナカ</t>
    </rPh>
    <phoneticPr fontId="8"/>
  </si>
  <si>
    <t>次橋　一</t>
    <rPh sb="0" eb="1">
      <t>ツギ</t>
    </rPh>
    <rPh sb="1" eb="2">
      <t>ハシ</t>
    </rPh>
    <rPh sb="3" eb="4">
      <t>ハジメ</t>
    </rPh>
    <phoneticPr fontId="9"/>
  </si>
  <si>
    <t>坪原　功典</t>
    <rPh sb="0" eb="1">
      <t>ツボ</t>
    </rPh>
    <rPh sb="1" eb="2">
      <t>ハラ</t>
    </rPh>
    <phoneticPr fontId="8"/>
  </si>
  <si>
    <t>中川　英二</t>
    <rPh sb="0" eb="2">
      <t>ナカガワ</t>
    </rPh>
    <rPh sb="3" eb="5">
      <t>エイジ</t>
    </rPh>
    <phoneticPr fontId="8"/>
  </si>
  <si>
    <t>中山　正光</t>
    <rPh sb="0" eb="2">
      <t>ナカヤマ</t>
    </rPh>
    <rPh sb="3" eb="5">
      <t>マサミツ</t>
    </rPh>
    <phoneticPr fontId="8"/>
  </si>
  <si>
    <t>林　昭二</t>
    <rPh sb="0" eb="1">
      <t>ハヤシ</t>
    </rPh>
    <rPh sb="2" eb="4">
      <t>ショウジ</t>
    </rPh>
    <phoneticPr fontId="8"/>
  </si>
  <si>
    <t>藤沢　進</t>
    <rPh sb="0" eb="2">
      <t>フジサワ</t>
    </rPh>
    <phoneticPr fontId="8"/>
  </si>
  <si>
    <t>古海 正友</t>
    <rPh sb="0" eb="2">
      <t>フルミ</t>
    </rPh>
    <phoneticPr fontId="8"/>
  </si>
  <si>
    <t>増澤　元一</t>
    <rPh sb="0" eb="2">
      <t>マスザワ</t>
    </rPh>
    <phoneticPr fontId="8"/>
  </si>
  <si>
    <t>三井　千大</t>
    <rPh sb="0" eb="2">
      <t>ミツイ</t>
    </rPh>
    <phoneticPr fontId="8"/>
  </si>
  <si>
    <t>南村　英二</t>
    <rPh sb="0" eb="2">
      <t>ミナミムラ</t>
    </rPh>
    <rPh sb="3" eb="5">
      <t>エイジ</t>
    </rPh>
    <phoneticPr fontId="8"/>
  </si>
  <si>
    <t>宮住　雅樹</t>
    <rPh sb="0" eb="1">
      <t>ミヤ</t>
    </rPh>
    <rPh sb="1" eb="2">
      <t>ス</t>
    </rPh>
    <rPh sb="3" eb="5">
      <t>マサキ</t>
    </rPh>
    <phoneticPr fontId="9"/>
  </si>
  <si>
    <t>茂木　敏司</t>
    <rPh sb="0" eb="2">
      <t>モギ</t>
    </rPh>
    <phoneticPr fontId="8"/>
  </si>
  <si>
    <t>山中　廣次</t>
    <rPh sb="0" eb="2">
      <t>ヤマナカ</t>
    </rPh>
    <rPh sb="3" eb="5">
      <t>コウジ</t>
    </rPh>
    <phoneticPr fontId="8"/>
  </si>
  <si>
    <t>湯浅　恒男</t>
    <rPh sb="0" eb="2">
      <t>ユアサ</t>
    </rPh>
    <phoneticPr fontId="8"/>
  </si>
  <si>
    <t>横山　洋　</t>
    <rPh sb="0" eb="2">
      <t>ヨコヤマ</t>
    </rPh>
    <phoneticPr fontId="8"/>
  </si>
  <si>
    <t>吉澤　隆</t>
    <rPh sb="0" eb="2">
      <t>ヨシザワ</t>
    </rPh>
    <phoneticPr fontId="8"/>
  </si>
  <si>
    <t>吉田　一雄</t>
    <rPh sb="0" eb="2">
      <t>ヨシダ</t>
    </rPh>
    <phoneticPr fontId="8"/>
  </si>
  <si>
    <t>渡辺　昭文</t>
    <rPh sb="0" eb="2">
      <t>ワタナベ</t>
    </rPh>
    <rPh sb="3" eb="5">
      <t>アキフミ</t>
    </rPh>
    <phoneticPr fontId="8"/>
  </si>
  <si>
    <t>豆田　順一</t>
    <rPh sb="0" eb="1">
      <t>マメ</t>
    </rPh>
    <rPh sb="1" eb="2">
      <t>タ</t>
    </rPh>
    <rPh sb="3" eb="5">
      <t>ジュンイチ</t>
    </rPh>
    <phoneticPr fontId="9"/>
  </si>
  <si>
    <t>村中　保夫</t>
    <rPh sb="0" eb="2">
      <t>ムラナカ</t>
    </rPh>
    <rPh sb="3" eb="5">
      <t>ヤスオ</t>
    </rPh>
    <phoneticPr fontId="9"/>
  </si>
  <si>
    <t>組合せ表を縦行列に変換</t>
    <rPh sb="0" eb="2">
      <t>クミアワ</t>
    </rPh>
    <rPh sb="3" eb="4">
      <t>ヒョウ</t>
    </rPh>
    <rPh sb="5" eb="6">
      <t>タテ</t>
    </rPh>
    <rPh sb="6" eb="8">
      <t>ギョウレツ</t>
    </rPh>
    <rPh sb="9" eb="11">
      <t>ヘンカン</t>
    </rPh>
    <phoneticPr fontId="1"/>
  </si>
  <si>
    <t>名前のひも付け</t>
    <rPh sb="0" eb="2">
      <t>ナマエ</t>
    </rPh>
    <rPh sb="5" eb="6">
      <t>ヅ</t>
    </rPh>
    <phoneticPr fontId="1"/>
  </si>
  <si>
    <t>成績表リストの名前にスコアを挿入</t>
    <rPh sb="0" eb="2">
      <t>セイセキ</t>
    </rPh>
    <rPh sb="2" eb="3">
      <t>ヒョウ</t>
    </rPh>
    <rPh sb="7" eb="9">
      <t>ナマエ</t>
    </rPh>
    <rPh sb="14" eb="16">
      <t>ソウニュウ</t>
    </rPh>
    <phoneticPr fontId="1"/>
  </si>
  <si>
    <t>フリカナ</t>
    <phoneticPr fontId="1"/>
  </si>
  <si>
    <t>参加者</t>
    <rPh sb="0" eb="3">
      <t>サンカシャ</t>
    </rPh>
    <phoneticPr fontId="1"/>
  </si>
  <si>
    <t>スコア</t>
    <phoneticPr fontId="1"/>
  </si>
  <si>
    <t>名前の無いスコアは無視されます</t>
    <rPh sb="0" eb="2">
      <t>ナマエ</t>
    </rPh>
    <rPh sb="3" eb="4">
      <t>ナ</t>
    </rPh>
    <rPh sb="9" eb="11">
      <t>ムシ</t>
    </rPh>
    <phoneticPr fontId="1"/>
  </si>
  <si>
    <t>料金(K\)</t>
  </si>
  <si>
    <r>
      <t>　　（</t>
    </r>
    <r>
      <rPr>
        <sz val="10"/>
        <rFont val="ＭＳ Ｐゴシック"/>
        <family val="3"/>
        <charset val="128"/>
        <scheme val="minor"/>
      </rPr>
      <t>参加率50%未満：＊印）</t>
    </r>
  </si>
  <si>
    <r>
      <t>小林</t>
    </r>
    <r>
      <rPr>
        <sz val="8"/>
        <rFont val="ＭＳ Ｐゴシック"/>
        <family val="3"/>
        <charset val="128"/>
        <scheme val="minor"/>
      </rPr>
      <t>邦</t>
    </r>
    <rPh sb="0" eb="2">
      <t>コバヤシ</t>
    </rPh>
    <rPh sb="2" eb="3">
      <t>クニ</t>
    </rPh>
    <phoneticPr fontId="9"/>
  </si>
  <si>
    <r>
      <t>小林</t>
    </r>
    <r>
      <rPr>
        <sz val="8"/>
        <rFont val="ＭＳ Ｐゴシック"/>
        <family val="3"/>
        <charset val="128"/>
        <scheme val="minor"/>
      </rPr>
      <t>修</t>
    </r>
    <rPh sb="0" eb="2">
      <t>コバヤシ</t>
    </rPh>
    <rPh sb="2" eb="3">
      <t>シュウ</t>
    </rPh>
    <phoneticPr fontId="9"/>
  </si>
  <si>
    <r>
      <t>近藤</t>
    </r>
    <r>
      <rPr>
        <sz val="8"/>
        <rFont val="ＭＳ Ｐゴシック"/>
        <family val="3"/>
        <charset val="128"/>
        <scheme val="minor"/>
      </rPr>
      <t>静</t>
    </r>
    <rPh sb="0" eb="2">
      <t>コンドウ</t>
    </rPh>
    <rPh sb="2" eb="3">
      <t>シズカ</t>
    </rPh>
    <phoneticPr fontId="9"/>
  </si>
  <si>
    <r>
      <t>近藤</t>
    </r>
    <r>
      <rPr>
        <sz val="8"/>
        <rFont val="ＭＳ Ｐゴシック"/>
        <family val="3"/>
        <charset val="128"/>
        <scheme val="minor"/>
      </rPr>
      <t>裕</t>
    </r>
    <rPh sb="0" eb="2">
      <t>コンドウ</t>
    </rPh>
    <rPh sb="2" eb="3">
      <t>ユウ</t>
    </rPh>
    <phoneticPr fontId="9"/>
  </si>
  <si>
    <t>イシモリ　ヒトシ</t>
    <phoneticPr fontId="9"/>
  </si>
  <si>
    <t>伊藤 雅明</t>
    <phoneticPr fontId="8"/>
  </si>
  <si>
    <t>イトウ　マサアキ</t>
    <phoneticPr fontId="9"/>
  </si>
  <si>
    <t>ウエダ　セイイチ</t>
    <phoneticPr fontId="9"/>
  </si>
  <si>
    <t>内田 英明</t>
    <phoneticPr fontId="8"/>
  </si>
  <si>
    <t>ウチダ　ヒデアキ</t>
    <phoneticPr fontId="9"/>
  </si>
  <si>
    <t>オキツ　タダタカ</t>
    <phoneticPr fontId="9"/>
  </si>
  <si>
    <t>オノヤ　マテツオ</t>
    <phoneticPr fontId="9"/>
  </si>
  <si>
    <t>ｺﾊﾞﾔｼ　ｸﾆｵ</t>
    <phoneticPr fontId="9"/>
  </si>
  <si>
    <t>コバヤシ　シュウジ</t>
    <phoneticPr fontId="9"/>
  </si>
  <si>
    <t>ｺﾝﾄﾞｳ　ｼｽﾞｵ</t>
    <phoneticPr fontId="9"/>
  </si>
  <si>
    <t>高木 芳廣</t>
    <phoneticPr fontId="8"/>
  </si>
  <si>
    <t>ﾂｷﾞﾊｼ　ﾊｼﾞﾒ</t>
    <phoneticPr fontId="9"/>
  </si>
  <si>
    <t>ナカヤマ　マサミツ</t>
    <phoneticPr fontId="9"/>
  </si>
  <si>
    <t>フクシマ　ケンジ</t>
    <phoneticPr fontId="9"/>
  </si>
  <si>
    <t>フジサワ　ススム</t>
    <phoneticPr fontId="9"/>
  </si>
  <si>
    <t>フルミ　マサトモ</t>
    <phoneticPr fontId="9"/>
  </si>
  <si>
    <t>ミナミムラ　エイジ　</t>
    <phoneticPr fontId="9"/>
  </si>
  <si>
    <t>ミヤズミ　マサキ</t>
    <phoneticPr fontId="9"/>
  </si>
  <si>
    <t>村上　明徳</t>
    <phoneticPr fontId="8"/>
  </si>
  <si>
    <t>モギ　トシジ</t>
    <phoneticPr fontId="9"/>
  </si>
  <si>
    <t>ユアサ　ヒサオ</t>
    <phoneticPr fontId="9"/>
  </si>
  <si>
    <t>吉岡 利明</t>
    <phoneticPr fontId="8"/>
  </si>
  <si>
    <t>マメダ　ジュンイチ</t>
    <phoneticPr fontId="9"/>
  </si>
  <si>
    <t>ムラナカ　ヤスオ</t>
    <phoneticPr fontId="9"/>
  </si>
  <si>
    <t>福島</t>
    <rPh sb="0" eb="2">
      <t>フクシマ</t>
    </rPh>
    <phoneticPr fontId="9"/>
  </si>
  <si>
    <t>福島 賢司</t>
    <rPh sb="1" eb="2">
      <t>シマ</t>
    </rPh>
    <phoneticPr fontId="1"/>
  </si>
  <si>
    <t>福島</t>
  </si>
  <si>
    <t>福山</t>
  </si>
  <si>
    <t>奥原</t>
  </si>
  <si>
    <t>佐藤清</t>
  </si>
  <si>
    <t>佐藤勝</t>
  </si>
  <si>
    <t>井田</t>
  </si>
  <si>
    <t>昨年の</t>
    <rPh sb="0" eb="2">
      <t>サクネン</t>
    </rPh>
    <phoneticPr fontId="1"/>
  </si>
  <si>
    <t>平均</t>
    <rPh sb="0" eb="2">
      <t>ヘイキン</t>
    </rPh>
    <phoneticPr fontId="1"/>
  </si>
  <si>
    <t>ｻﾝｺｰ</t>
    <phoneticPr fontId="8"/>
  </si>
  <si>
    <t>ﾂｲﾝ</t>
    <phoneticPr fontId="1"/>
  </si>
  <si>
    <t>ﾍﾞﾙｴｱ</t>
    <phoneticPr fontId="1"/>
  </si>
  <si>
    <t>甘楽</t>
    <phoneticPr fontId="1"/>
  </si>
  <si>
    <t>桐生</t>
    <phoneticPr fontId="1"/>
  </si>
  <si>
    <t>ﾛｰｽﾞ</t>
    <phoneticPr fontId="1"/>
  </si>
  <si>
    <t>藤岡</t>
    <phoneticPr fontId="1"/>
  </si>
  <si>
    <t>榛名</t>
    <phoneticPr fontId="1"/>
  </si>
  <si>
    <t>ﾚｲｻﾑ</t>
    <phoneticPr fontId="1"/>
  </si>
  <si>
    <t>21ｾﾝ</t>
    <phoneticPr fontId="1"/>
  </si>
  <si>
    <t>藤岡</t>
    <rPh sb="0" eb="2">
      <t>フジオカ</t>
    </rPh>
    <phoneticPr fontId="8"/>
  </si>
  <si>
    <t>ロイ</t>
    <phoneticPr fontId="1"/>
  </si>
  <si>
    <t>第</t>
    <rPh sb="0" eb="1">
      <t>ダイ</t>
    </rPh>
    <phoneticPr fontId="1"/>
  </si>
  <si>
    <t>マクロで成績記入時の回数を記録</t>
    <rPh sb="4" eb="6">
      <t>セイセキ</t>
    </rPh>
    <rPh sb="6" eb="8">
      <t>キニュウ</t>
    </rPh>
    <rPh sb="8" eb="9">
      <t>ジ</t>
    </rPh>
    <rPh sb="10" eb="12">
      <t>カイスウ</t>
    </rPh>
    <rPh sb="13" eb="15">
      <t>キロク</t>
    </rPh>
    <phoneticPr fontId="1"/>
  </si>
  <si>
    <t>７２CC</t>
    <phoneticPr fontId="1"/>
  </si>
  <si>
    <t>レイクス</t>
    <phoneticPr fontId="1"/>
  </si>
  <si>
    <t>GC</t>
    <phoneticPr fontId="1"/>
  </si>
  <si>
    <t>CC</t>
    <phoneticPr fontId="1"/>
  </si>
  <si>
    <t>ベイ</t>
    <phoneticPr fontId="1"/>
  </si>
  <si>
    <t>東</t>
    <phoneticPr fontId="1"/>
  </si>
  <si>
    <t>ｺﾞﾙﾌ</t>
    <phoneticPr fontId="1"/>
  </si>
  <si>
    <t>の森</t>
    <phoneticPr fontId="1"/>
  </si>
  <si>
    <t>G&amp;R</t>
    <phoneticPr fontId="1"/>
  </si>
  <si>
    <t>ﾁｭﾘｰ</t>
    <phoneticPr fontId="1"/>
  </si>
  <si>
    <t>高崎</t>
    <phoneticPr fontId="1"/>
  </si>
  <si>
    <t>西</t>
    <rPh sb="0" eb="1">
      <t>ニシ</t>
    </rPh>
    <phoneticPr fontId="1"/>
  </si>
  <si>
    <t>ヤル</t>
    <phoneticPr fontId="1"/>
  </si>
  <si>
    <t>坪原</t>
    <phoneticPr fontId="8"/>
  </si>
  <si>
    <t>林</t>
    <phoneticPr fontId="8"/>
  </si>
  <si>
    <t>豪</t>
  </si>
  <si>
    <t>雨</t>
  </si>
  <si>
    <t>中</t>
  </si>
  <si>
    <t>止</t>
  </si>
  <si>
    <t xml:space="preserve">2015年 高崎倶楽部ゴルフコンペ成績表  </t>
    <phoneticPr fontId="1"/>
  </si>
  <si>
    <t>今年の</t>
    <rPh sb="0" eb="2">
      <t>コトシ</t>
    </rPh>
    <phoneticPr fontId="1"/>
  </si>
  <si>
    <t>平均</t>
    <rPh sb="0" eb="2">
      <t>ヘイキン</t>
    </rPh>
    <phoneticPr fontId="1"/>
  </si>
  <si>
    <t>←平均ｽｺｱ＝0.0表示：中止回</t>
    <rPh sb="1" eb="3">
      <t>ヘイキン</t>
    </rPh>
    <rPh sb="10" eb="12">
      <t>ヒョウジ</t>
    </rPh>
    <rPh sb="13" eb="15">
      <t>チュウシ</t>
    </rPh>
    <rPh sb="15" eb="16">
      <t>カイ</t>
    </rPh>
    <phoneticPr fontId="1"/>
  </si>
  <si>
    <t>-</t>
    <phoneticPr fontId="1"/>
  </si>
  <si>
    <t>-</t>
    <phoneticPr fontId="1"/>
  </si>
  <si>
    <t>ID</t>
    <phoneticPr fontId="1"/>
  </si>
  <si>
    <t>No</t>
    <phoneticPr fontId="1"/>
  </si>
  <si>
    <t>実開催回数＝</t>
    <rPh sb="0" eb="1">
      <t>ジツ</t>
    </rPh>
    <rPh sb="1" eb="3">
      <t>カイサイ</t>
    </rPh>
    <rPh sb="3" eb="5">
      <t>カイスウ</t>
    </rPh>
    <phoneticPr fontId="1"/>
  </si>
  <si>
    <t>*</t>
  </si>
  <si>
    <t>-</t>
  </si>
</sst>
</file>

<file path=xl/styles.xml><?xml version="1.0" encoding="utf-8"?>
<styleSheet xmlns="http://schemas.openxmlformats.org/spreadsheetml/2006/main">
  <numFmts count="4">
    <numFmt numFmtId="176" formatCode="0.0_ "/>
    <numFmt numFmtId="177" formatCode="0_);[Red]\(0\)"/>
    <numFmt numFmtId="178" formatCode="0.0_);[Red]\(0.0\)"/>
    <numFmt numFmtId="179" formatCode="0_ "/>
  </numFmts>
  <fonts count="25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u/>
      <sz val="11"/>
      <name val="ＭＳ Ｐ明朝"/>
      <family val="1"/>
      <charset val="128"/>
    </font>
    <font>
      <u/>
      <sz val="11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2"/>
      <charset val="128"/>
    </font>
    <font>
      <b/>
      <sz val="12"/>
      <color indexed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 applyProtection="0">
      <alignment vertical="center"/>
    </xf>
  </cellStyleXfs>
  <cellXfs count="214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7" xfId="0" applyFont="1" applyFill="1" applyBorder="1" applyAlignment="1" applyProtection="1">
      <alignment horizontal="right" vertical="center"/>
    </xf>
    <xf numFmtId="0" fontId="11" fillId="0" borderId="0" xfId="0" applyFont="1" applyBorder="1" applyProtection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8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4" fillId="0" borderId="1" xfId="0" applyFont="1" applyFill="1" applyBorder="1" applyProtection="1">
      <alignment vertical="center"/>
    </xf>
    <xf numFmtId="0" fontId="11" fillId="0" borderId="1" xfId="0" applyFont="1" applyFill="1" applyBorder="1" applyProtection="1">
      <alignment vertical="center"/>
    </xf>
    <xf numFmtId="0" fontId="11" fillId="0" borderId="1" xfId="0" applyFont="1" applyFill="1" applyBorder="1" applyAlignment="1" applyProtection="1">
      <alignment horizontal="right" vertical="center"/>
    </xf>
    <xf numFmtId="0" fontId="11" fillId="0" borderId="10" xfId="0" applyFont="1" applyFill="1" applyBorder="1" applyProtection="1">
      <alignment vertical="center"/>
    </xf>
    <xf numFmtId="0" fontId="11" fillId="0" borderId="11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4" fillId="0" borderId="28" xfId="0" applyFont="1" applyFill="1" applyBorder="1" applyProtection="1">
      <alignment vertical="center"/>
    </xf>
    <xf numFmtId="0" fontId="11" fillId="0" borderId="12" xfId="0" applyFont="1" applyFill="1" applyBorder="1" applyProtection="1">
      <alignment vertical="center"/>
    </xf>
    <xf numFmtId="0" fontId="11" fillId="0" borderId="13" xfId="0" applyFont="1" applyFill="1" applyBorder="1" applyProtection="1">
      <alignment vertical="center"/>
    </xf>
    <xf numFmtId="0" fontId="11" fillId="0" borderId="14" xfId="0" applyFont="1" applyFill="1" applyBorder="1" applyProtection="1">
      <alignment vertical="center"/>
    </xf>
    <xf numFmtId="0" fontId="0" fillId="2" borderId="0" xfId="0" applyNumberFormat="1" applyFont="1" applyFill="1" applyBorder="1" applyAlignment="1" applyProtection="1">
      <alignment horizontal="right" vertical="center"/>
    </xf>
    <xf numFmtId="0" fontId="0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7" borderId="0" xfId="0" applyNumberFormat="1" applyFont="1" applyFill="1" applyBorder="1" applyAlignment="1" applyProtection="1">
      <alignment vertical="center"/>
    </xf>
    <xf numFmtId="176" fontId="0" fillId="2" borderId="0" xfId="0" applyNumberFormat="1" applyFont="1" applyFill="1" applyBorder="1" applyAlignment="1" applyProtection="1">
      <alignment vertical="center"/>
    </xf>
    <xf numFmtId="0" fontId="0" fillId="7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vertical="center"/>
    </xf>
    <xf numFmtId="0" fontId="5" fillId="2" borderId="0" xfId="0" applyNumberFormat="1" applyFont="1" applyFill="1" applyBorder="1" applyAlignment="1" applyProtection="1">
      <alignment horizontal="right" vertical="center"/>
    </xf>
    <xf numFmtId="0" fontId="6" fillId="2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0" fontId="11" fillId="4" borderId="17" xfId="0" applyFont="1" applyFill="1" applyBorder="1" applyAlignment="1" applyProtection="1">
      <alignment horizontal="center" vertical="center"/>
    </xf>
    <xf numFmtId="0" fontId="11" fillId="3" borderId="16" xfId="0" applyNumberFormat="1" applyFont="1" applyFill="1" applyBorder="1" applyAlignment="1" applyProtection="1">
      <alignment vertical="center"/>
    </xf>
    <xf numFmtId="0" fontId="11" fillId="3" borderId="19" xfId="0" applyNumberFormat="1" applyFont="1" applyFill="1" applyBorder="1" applyAlignment="1" applyProtection="1">
      <alignment vertical="center"/>
    </xf>
    <xf numFmtId="0" fontId="11" fillId="3" borderId="20" xfId="0" applyNumberFormat="1" applyFont="1" applyFill="1" applyBorder="1" applyAlignment="1" applyProtection="1">
      <alignment horizontal="right" vertical="center"/>
    </xf>
    <xf numFmtId="56" fontId="16" fillId="2" borderId="0" xfId="2" applyNumberFormat="1" applyFont="1" applyFill="1" applyBorder="1" applyAlignment="1" applyProtection="1">
      <alignment horizontal="right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6" fillId="4" borderId="1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/>
    </xf>
    <xf numFmtId="176" fontId="0" fillId="2" borderId="0" xfId="0" applyNumberFormat="1" applyFill="1" applyBorder="1" applyAlignment="1" applyProtection="1">
      <alignment vertical="center"/>
    </xf>
    <xf numFmtId="0" fontId="11" fillId="3" borderId="11" xfId="0" applyNumberFormat="1" applyFont="1" applyFill="1" applyBorder="1" applyAlignment="1" applyProtection="1">
      <alignment vertical="center"/>
    </xf>
    <xf numFmtId="0" fontId="16" fillId="4" borderId="0" xfId="0" applyFont="1" applyFill="1" applyBorder="1" applyAlignment="1" applyProtection="1">
      <alignment horizontal="center" vertical="center"/>
    </xf>
    <xf numFmtId="56" fontId="16" fillId="3" borderId="21" xfId="2" applyNumberFormat="1" applyFont="1" applyFill="1" applyBorder="1" applyAlignment="1" applyProtection="1">
      <alignment vertical="center"/>
    </xf>
    <xf numFmtId="56" fontId="16" fillId="3" borderId="0" xfId="2" applyNumberFormat="1" applyFont="1" applyFill="1" applyBorder="1" applyAlignment="1" applyProtection="1">
      <alignment vertical="center"/>
    </xf>
    <xf numFmtId="0" fontId="11" fillId="3" borderId="0" xfId="0" applyNumberFormat="1" applyFont="1" applyFill="1" applyBorder="1" applyAlignment="1" applyProtection="1">
      <alignment vertical="center"/>
    </xf>
    <xf numFmtId="0" fontId="11" fillId="3" borderId="24" xfId="0" applyNumberFormat="1" applyFont="1" applyFill="1" applyBorder="1" applyAlignment="1" applyProtection="1">
      <alignment horizontal="right" vertical="center"/>
    </xf>
    <xf numFmtId="0" fontId="11" fillId="2" borderId="0" xfId="0" applyNumberFormat="1" applyFont="1" applyFill="1" applyBorder="1" applyAlignment="1" applyProtection="1">
      <alignment horizontal="right" vertical="center"/>
    </xf>
    <xf numFmtId="0" fontId="11" fillId="2" borderId="0" xfId="0" applyNumberFormat="1" applyFont="1" applyFill="1" applyBorder="1" applyAlignment="1" applyProtection="1">
      <alignment vertical="center"/>
    </xf>
    <xf numFmtId="177" fontId="17" fillId="4" borderId="2" xfId="2" applyNumberFormat="1" applyFont="1" applyFill="1" applyBorder="1" applyAlignment="1" applyProtection="1">
      <alignment horizontal="center" vertical="center"/>
    </xf>
    <xf numFmtId="177" fontId="16" fillId="4" borderId="1" xfId="2" applyNumberFormat="1" applyFont="1" applyFill="1" applyBorder="1" applyAlignment="1" applyProtection="1">
      <alignment horizontal="center" vertical="center"/>
    </xf>
    <xf numFmtId="177" fontId="16" fillId="4" borderId="1" xfId="0" applyNumberFormat="1" applyFont="1" applyFill="1" applyBorder="1" applyProtection="1">
      <alignment vertical="center"/>
    </xf>
    <xf numFmtId="177" fontId="16" fillId="4" borderId="22" xfId="2" applyNumberFormat="1" applyFont="1" applyFill="1" applyBorder="1" applyAlignment="1" applyProtection="1">
      <alignment horizontal="center" vertical="center"/>
    </xf>
    <xf numFmtId="0" fontId="16" fillId="2" borderId="0" xfId="2" applyNumberFormat="1" applyFont="1" applyFill="1" applyBorder="1" applyAlignment="1" applyProtection="1">
      <alignment horizontal="left" vertical="center"/>
    </xf>
    <xf numFmtId="0" fontId="11" fillId="3" borderId="26" xfId="0" applyNumberFormat="1" applyFont="1" applyFill="1" applyBorder="1" applyAlignment="1" applyProtection="1">
      <alignment vertical="center"/>
    </xf>
    <xf numFmtId="0" fontId="18" fillId="4" borderId="27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9" fillId="4" borderId="28" xfId="2" applyFont="1" applyFill="1" applyBorder="1" applyAlignment="1" applyProtection="1">
      <alignment horizontal="center" vertical="center"/>
    </xf>
    <xf numFmtId="0" fontId="15" fillId="4" borderId="3" xfId="0" applyFont="1" applyFill="1" applyBorder="1" applyAlignment="1" applyProtection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</xf>
    <xf numFmtId="0" fontId="11" fillId="4" borderId="3" xfId="0" applyFont="1" applyFill="1" applyBorder="1" applyProtection="1">
      <alignment vertical="center"/>
    </xf>
    <xf numFmtId="0" fontId="16" fillId="4" borderId="3" xfId="0" applyFont="1" applyFill="1" applyBorder="1" applyProtection="1">
      <alignment vertical="center"/>
    </xf>
    <xf numFmtId="0" fontId="16" fillId="4" borderId="0" xfId="0" applyFont="1" applyFill="1" applyBorder="1" applyProtection="1">
      <alignment vertical="center"/>
    </xf>
    <xf numFmtId="0" fontId="15" fillId="4" borderId="3" xfId="0" applyFont="1" applyFill="1" applyBorder="1" applyProtection="1">
      <alignment vertical="center"/>
    </xf>
    <xf numFmtId="0" fontId="19" fillId="4" borderId="3" xfId="2" applyFont="1" applyFill="1" applyBorder="1" applyAlignment="1" applyProtection="1">
      <alignment horizontal="center" vertical="center"/>
    </xf>
    <xf numFmtId="0" fontId="16" fillId="4" borderId="0" xfId="2" applyFont="1" applyFill="1" applyBorder="1" applyAlignment="1" applyProtection="1">
      <alignment horizontal="center" vertical="center"/>
    </xf>
    <xf numFmtId="0" fontId="16" fillId="4" borderId="3" xfId="2" applyFont="1" applyFill="1" applyBorder="1" applyAlignment="1" applyProtection="1">
      <alignment horizontal="center" vertical="center"/>
    </xf>
    <xf numFmtId="0" fontId="11" fillId="3" borderId="21" xfId="0" applyNumberFormat="1" applyFont="1" applyFill="1" applyBorder="1" applyAlignment="1" applyProtection="1">
      <alignment horizontal="right" vertical="center"/>
    </xf>
    <xf numFmtId="177" fontId="12" fillId="3" borderId="0" xfId="0" applyNumberFormat="1" applyFont="1" applyFill="1" applyBorder="1" applyAlignment="1" applyProtection="1">
      <alignment vertical="center"/>
    </xf>
    <xf numFmtId="0" fontId="16" fillId="3" borderId="0" xfId="2" applyNumberFormat="1" applyFont="1" applyFill="1" applyBorder="1" applyAlignment="1" applyProtection="1">
      <alignment horizontal="left" vertical="center"/>
    </xf>
    <xf numFmtId="0" fontId="11" fillId="2" borderId="29" xfId="0" applyNumberFormat="1" applyFont="1" applyFill="1" applyBorder="1" applyAlignment="1" applyProtection="1">
      <alignment horizontal="left" vertical="center"/>
    </xf>
    <xf numFmtId="0" fontId="23" fillId="2" borderId="0" xfId="0" applyNumberFormat="1" applyFont="1" applyFill="1" applyBorder="1" applyAlignment="1" applyProtection="1">
      <alignment horizontal="left" vertical="center"/>
    </xf>
    <xf numFmtId="0" fontId="11" fillId="3" borderId="30" xfId="0" applyNumberFormat="1" applyFont="1" applyFill="1" applyBorder="1" applyAlignment="1" applyProtection="1">
      <alignment vertical="center"/>
    </xf>
    <xf numFmtId="0" fontId="20" fillId="4" borderId="0" xfId="0" applyFont="1" applyFill="1" applyBorder="1" applyAlignment="1" applyProtection="1">
      <alignment horizontal="center" vertical="center"/>
    </xf>
    <xf numFmtId="0" fontId="15" fillId="4" borderId="23" xfId="0" applyFont="1" applyFill="1" applyBorder="1" applyAlignment="1" applyProtection="1">
      <alignment horizontal="center" vertical="center"/>
    </xf>
    <xf numFmtId="0" fontId="21" fillId="4" borderId="23" xfId="2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14" fillId="4" borderId="3" xfId="0" applyFont="1" applyFill="1" applyBorder="1" applyProtection="1">
      <alignment vertical="center"/>
    </xf>
    <xf numFmtId="0" fontId="21" fillId="4" borderId="3" xfId="0" applyFont="1" applyFill="1" applyBorder="1" applyAlignment="1" applyProtection="1">
      <alignment horizontal="center" vertical="center"/>
    </xf>
    <xf numFmtId="0" fontId="21" fillId="4" borderId="3" xfId="2" applyFont="1" applyFill="1" applyBorder="1" applyAlignment="1" applyProtection="1">
      <alignment horizontal="center" vertical="center"/>
    </xf>
    <xf numFmtId="0" fontId="21" fillId="4" borderId="31" xfId="2" applyFont="1" applyFill="1" applyBorder="1" applyAlignment="1" applyProtection="1">
      <alignment horizontal="center" vertical="center"/>
    </xf>
    <xf numFmtId="0" fontId="11" fillId="3" borderId="32" xfId="0" applyNumberFormat="1" applyFont="1" applyFill="1" applyBorder="1" applyAlignment="1" applyProtection="1">
      <alignment vertical="center"/>
    </xf>
    <xf numFmtId="0" fontId="11" fillId="3" borderId="15" xfId="0" applyNumberFormat="1" applyFont="1" applyFill="1" applyBorder="1" applyAlignment="1" applyProtection="1">
      <alignment vertical="center"/>
    </xf>
    <xf numFmtId="0" fontId="11" fillId="3" borderId="33" xfId="0" applyNumberFormat="1" applyFont="1" applyFill="1" applyBorder="1" applyAlignment="1" applyProtection="1">
      <alignment horizontal="right" vertical="center"/>
    </xf>
    <xf numFmtId="0" fontId="11" fillId="2" borderId="0" xfId="0" applyNumberFormat="1" applyFont="1" applyFill="1" applyBorder="1" applyAlignment="1" applyProtection="1">
      <alignment horizontal="left" vertical="center"/>
    </xf>
    <xf numFmtId="176" fontId="0" fillId="2" borderId="0" xfId="0" applyNumberFormat="1" applyFill="1" applyBorder="1" applyAlignment="1" applyProtection="1">
      <alignment horizontal="center" vertical="center"/>
    </xf>
    <xf numFmtId="0" fontId="11" fillId="4" borderId="1" xfId="0" applyFont="1" applyFill="1" applyBorder="1" applyProtection="1">
      <alignment vertical="center"/>
    </xf>
    <xf numFmtId="178" fontId="11" fillId="4" borderId="1" xfId="0" applyNumberFormat="1" applyFont="1" applyFill="1" applyBorder="1" applyAlignment="1" applyProtection="1">
      <alignment horizontal="center" vertical="center"/>
    </xf>
    <xf numFmtId="0" fontId="16" fillId="4" borderId="23" xfId="2" applyFont="1" applyFill="1" applyBorder="1" applyAlignment="1" applyProtection="1">
      <alignment horizontal="center" vertical="center"/>
    </xf>
    <xf numFmtId="178" fontId="11" fillId="4" borderId="1" xfId="0" applyNumberFormat="1" applyFont="1" applyFill="1" applyBorder="1" applyProtection="1">
      <alignment vertical="center"/>
    </xf>
    <xf numFmtId="178" fontId="16" fillId="4" borderId="1" xfId="0" applyNumberFormat="1" applyFont="1" applyFill="1" applyBorder="1" applyProtection="1">
      <alignment vertical="center"/>
    </xf>
    <xf numFmtId="0" fontId="16" fillId="4" borderId="1" xfId="0" applyFont="1" applyFill="1" applyBorder="1" applyProtection="1">
      <alignment vertical="center"/>
    </xf>
    <xf numFmtId="178" fontId="11" fillId="3" borderId="34" xfId="0" applyNumberFormat="1" applyFont="1" applyFill="1" applyBorder="1" applyAlignment="1" applyProtection="1">
      <alignment horizontal="center" vertical="center"/>
    </xf>
    <xf numFmtId="0" fontId="16" fillId="3" borderId="35" xfId="2" applyNumberFormat="1" applyFont="1" applyFill="1" applyBorder="1" applyAlignment="1" applyProtection="1">
      <alignment horizontal="center" vertical="center"/>
    </xf>
    <xf numFmtId="0" fontId="11" fillId="3" borderId="14" xfId="0" applyNumberFormat="1" applyFont="1" applyFill="1" applyBorder="1" applyAlignment="1" applyProtection="1">
      <alignment vertical="center"/>
    </xf>
    <xf numFmtId="0" fontId="11" fillId="4" borderId="13" xfId="0" applyFont="1" applyFill="1" applyBorder="1" applyAlignment="1" applyProtection="1">
      <alignment horizontal="center" vertical="center"/>
    </xf>
    <xf numFmtId="0" fontId="14" fillId="4" borderId="13" xfId="2" applyFont="1" applyFill="1" applyBorder="1" applyAlignment="1" applyProtection="1">
      <alignment horizontal="center" vertical="center"/>
    </xf>
    <xf numFmtId="0" fontId="13" fillId="4" borderId="14" xfId="0" applyFont="1" applyFill="1" applyBorder="1" applyAlignment="1" applyProtection="1">
      <alignment horizontal="center" vertical="center"/>
    </xf>
    <xf numFmtId="0" fontId="11" fillId="3" borderId="4" xfId="0" applyNumberFormat="1" applyFont="1" applyFill="1" applyBorder="1" applyAlignment="1" applyProtection="1">
      <alignment horizontal="center" vertical="center"/>
    </xf>
    <xf numFmtId="0" fontId="11" fillId="3" borderId="5" xfId="0" applyNumberFormat="1" applyFont="1" applyFill="1" applyBorder="1" applyAlignment="1" applyProtection="1">
      <alignment vertical="center"/>
    </xf>
    <xf numFmtId="0" fontId="11" fillId="3" borderId="5" xfId="0" applyNumberFormat="1" applyFont="1" applyFill="1" applyBorder="1" applyAlignment="1" applyProtection="1">
      <alignment horizontal="right" vertical="center" shrinkToFit="1"/>
    </xf>
    <xf numFmtId="0" fontId="13" fillId="2" borderId="37" xfId="0" applyNumberFormat="1" applyFont="1" applyFill="1" applyBorder="1" applyAlignment="1" applyProtection="1">
      <alignment horizontal="right" vertical="center"/>
    </xf>
    <xf numFmtId="0" fontId="13" fillId="2" borderId="31" xfId="0" applyNumberFormat="1" applyFont="1" applyFill="1" applyBorder="1" applyAlignment="1" applyProtection="1">
      <alignment vertical="center"/>
    </xf>
    <xf numFmtId="0" fontId="14" fillId="5" borderId="23" xfId="0" applyFont="1" applyFill="1" applyBorder="1" applyAlignment="1" applyProtection="1">
      <alignment horizontal="right" vertical="center"/>
    </xf>
    <xf numFmtId="0" fontId="0" fillId="6" borderId="7" xfId="0" applyNumberFormat="1" applyFont="1" applyFill="1" applyBorder="1" applyAlignment="1" applyProtection="1">
      <alignment vertical="center"/>
    </xf>
    <xf numFmtId="0" fontId="11" fillId="6" borderId="8" xfId="0" applyNumberFormat="1" applyFont="1" applyFill="1" applyBorder="1" applyAlignment="1" applyProtection="1">
      <alignment vertical="center"/>
    </xf>
    <xf numFmtId="0" fontId="11" fillId="6" borderId="23" xfId="0" applyNumberFormat="1" applyFont="1" applyFill="1" applyBorder="1" applyAlignment="1" applyProtection="1">
      <alignment vertical="center"/>
    </xf>
    <xf numFmtId="0" fontId="24" fillId="6" borderId="8" xfId="0" applyNumberFormat="1" applyFont="1" applyFill="1" applyBorder="1" applyAlignment="1" applyProtection="1">
      <alignment vertical="center"/>
    </xf>
    <xf numFmtId="0" fontId="11" fillId="6" borderId="1" xfId="0" applyNumberFormat="1" applyFont="1" applyFill="1" applyBorder="1" applyAlignment="1" applyProtection="1">
      <alignment vertical="center"/>
    </xf>
    <xf numFmtId="0" fontId="11" fillId="6" borderId="9" xfId="0" applyNumberFormat="1" applyFont="1" applyFill="1" applyBorder="1" applyAlignment="1" applyProtection="1">
      <alignment vertical="center"/>
    </xf>
    <xf numFmtId="178" fontId="11" fillId="3" borderId="44" xfId="0" applyNumberFormat="1" applyFont="1" applyFill="1" applyBorder="1" applyAlignment="1" applyProtection="1">
      <alignment horizontal="right" vertical="center"/>
    </xf>
    <xf numFmtId="177" fontId="11" fillId="3" borderId="23" xfId="0" applyNumberFormat="1" applyFont="1" applyFill="1" applyBorder="1" applyAlignment="1" applyProtection="1">
      <alignment vertical="center"/>
    </xf>
    <xf numFmtId="177" fontId="11" fillId="3" borderId="23" xfId="0" applyNumberFormat="1" applyFont="1" applyFill="1" applyBorder="1" applyAlignment="1" applyProtection="1">
      <alignment horizontal="right" vertical="center"/>
    </xf>
    <xf numFmtId="177" fontId="11" fillId="3" borderId="30" xfId="0" applyNumberFormat="1" applyFont="1" applyFill="1" applyBorder="1" applyAlignment="1" applyProtection="1">
      <alignment horizontal="right" vertical="center"/>
    </xf>
    <xf numFmtId="178" fontId="11" fillId="3" borderId="1" xfId="0" applyNumberFormat="1" applyFont="1" applyFill="1" applyBorder="1" applyAlignment="1" applyProtection="1">
      <alignment horizontal="right" vertical="center"/>
    </xf>
    <xf numFmtId="179" fontId="11" fillId="3" borderId="1" xfId="0" applyNumberFormat="1" applyFont="1" applyFill="1" applyBorder="1" applyAlignment="1" applyProtection="1">
      <alignment vertical="center"/>
    </xf>
    <xf numFmtId="0" fontId="0" fillId="6" borderId="10" xfId="0" applyNumberFormat="1" applyFont="1" applyFill="1" applyBorder="1" applyAlignment="1" applyProtection="1">
      <alignment vertical="center"/>
    </xf>
    <xf numFmtId="0" fontId="24" fillId="6" borderId="1" xfId="0" applyNumberFormat="1" applyFont="1" applyFill="1" applyBorder="1" applyAlignment="1" applyProtection="1">
      <alignment vertical="center"/>
    </xf>
    <xf numFmtId="0" fontId="11" fillId="6" borderId="11" xfId="0" applyNumberFormat="1" applyFont="1" applyFill="1" applyBorder="1" applyAlignment="1" applyProtection="1">
      <alignment vertical="center"/>
    </xf>
    <xf numFmtId="0" fontId="11" fillId="6" borderId="1" xfId="0" applyNumberFormat="1" applyFont="1" applyFill="1" applyBorder="1" applyAlignment="1" applyProtection="1">
      <alignment horizontal="center" vertical="center"/>
    </xf>
    <xf numFmtId="176" fontId="0" fillId="2" borderId="1" xfId="0" applyNumberFormat="1" applyFont="1" applyFill="1" applyBorder="1" applyAlignment="1" applyProtection="1">
      <alignment vertical="center"/>
    </xf>
    <xf numFmtId="0" fontId="11" fillId="3" borderId="40" xfId="0" applyNumberFormat="1" applyFont="1" applyFill="1" applyBorder="1" applyAlignment="1" applyProtection="1">
      <alignment vertical="center"/>
    </xf>
    <xf numFmtId="177" fontId="11" fillId="3" borderId="3" xfId="0" applyNumberFormat="1" applyFont="1" applyFill="1" applyBorder="1" applyAlignment="1" applyProtection="1">
      <alignment vertical="center"/>
    </xf>
    <xf numFmtId="0" fontId="0" fillId="6" borderId="47" xfId="0" applyNumberFormat="1" applyFont="1" applyFill="1" applyBorder="1" applyAlignment="1" applyProtection="1">
      <alignment vertical="center"/>
    </xf>
    <xf numFmtId="0" fontId="11" fillId="6" borderId="48" xfId="0" applyNumberFormat="1" applyFont="1" applyFill="1" applyBorder="1" applyAlignment="1" applyProtection="1">
      <alignment vertical="center"/>
    </xf>
    <xf numFmtId="0" fontId="24" fillId="6" borderId="48" xfId="0" applyNumberFormat="1" applyFont="1" applyFill="1" applyBorder="1" applyAlignment="1" applyProtection="1">
      <alignment vertical="center"/>
    </xf>
    <xf numFmtId="0" fontId="11" fillId="6" borderId="49" xfId="0" applyNumberFormat="1" applyFont="1" applyFill="1" applyBorder="1" applyAlignment="1" applyProtection="1">
      <alignment vertical="center"/>
    </xf>
    <xf numFmtId="0" fontId="11" fillId="3" borderId="4" xfId="0" applyNumberFormat="1" applyFont="1" applyFill="1" applyBorder="1" applyAlignment="1" applyProtection="1">
      <alignment vertical="center"/>
    </xf>
    <xf numFmtId="0" fontId="11" fillId="3" borderId="33" xfId="0" applyNumberFormat="1" applyFont="1" applyFill="1" applyBorder="1" applyAlignment="1" applyProtection="1">
      <alignment vertical="center"/>
    </xf>
    <xf numFmtId="177" fontId="11" fillId="3" borderId="39" xfId="0" applyNumberFormat="1" applyFont="1" applyFill="1" applyBorder="1" applyAlignment="1" applyProtection="1">
      <alignment vertical="center"/>
    </xf>
    <xf numFmtId="177" fontId="11" fillId="3" borderId="5" xfId="0" applyNumberFormat="1" applyFont="1" applyFill="1" applyBorder="1" applyAlignment="1" applyProtection="1">
      <alignment vertical="center"/>
    </xf>
    <xf numFmtId="178" fontId="11" fillId="3" borderId="5" xfId="0" applyNumberFormat="1" applyFont="1" applyFill="1" applyBorder="1" applyAlignment="1" applyProtection="1">
      <alignment vertical="center"/>
    </xf>
    <xf numFmtId="178" fontId="11" fillId="3" borderId="6" xfId="0" applyNumberFormat="1" applyFont="1" applyFill="1" applyBorder="1" applyAlignment="1" applyProtection="1">
      <alignment horizontal="right" vertical="center"/>
    </xf>
    <xf numFmtId="0" fontId="11" fillId="3" borderId="41" xfId="0" applyNumberFormat="1" applyFont="1" applyFill="1" applyBorder="1" applyAlignment="1" applyProtection="1">
      <alignment vertical="center"/>
    </xf>
    <xf numFmtId="0" fontId="11" fillId="3" borderId="36" xfId="0" applyNumberFormat="1" applyFont="1" applyFill="1" applyBorder="1" applyAlignment="1" applyProtection="1">
      <alignment vertical="center"/>
    </xf>
    <xf numFmtId="0" fontId="11" fillId="3" borderId="8" xfId="0" applyNumberFormat="1" applyFont="1" applyFill="1" applyBorder="1" applyAlignment="1" applyProtection="1">
      <alignment vertical="center"/>
    </xf>
    <xf numFmtId="177" fontId="11" fillId="3" borderId="18" xfId="0" applyNumberFormat="1" applyFont="1" applyFill="1" applyBorder="1" applyAlignment="1" applyProtection="1">
      <alignment vertical="center"/>
    </xf>
    <xf numFmtId="177" fontId="11" fillId="3" borderId="8" xfId="0" applyNumberFormat="1" applyFont="1" applyFill="1" applyBorder="1" applyAlignment="1" applyProtection="1">
      <alignment vertical="center"/>
    </xf>
    <xf numFmtId="177" fontId="11" fillId="3" borderId="36" xfId="0" applyNumberFormat="1" applyFont="1" applyFill="1" applyBorder="1" applyAlignment="1" applyProtection="1">
      <alignment vertical="center"/>
    </xf>
    <xf numFmtId="0" fontId="11" fillId="3" borderId="42" xfId="0" applyNumberFormat="1" applyFont="1" applyFill="1" applyBorder="1" applyAlignment="1" applyProtection="1">
      <alignment vertical="center"/>
    </xf>
    <xf numFmtId="0" fontId="11" fillId="3" borderId="43" xfId="0" applyNumberFormat="1" applyFont="1" applyFill="1" applyBorder="1" applyAlignment="1" applyProtection="1">
      <alignment vertical="center"/>
    </xf>
    <xf numFmtId="178" fontId="11" fillId="3" borderId="1" xfId="0" applyNumberFormat="1" applyFont="1" applyFill="1" applyBorder="1" applyAlignment="1" applyProtection="1">
      <alignment vertical="center"/>
    </xf>
    <xf numFmtId="178" fontId="11" fillId="3" borderId="2" xfId="0" applyNumberFormat="1" applyFont="1" applyFill="1" applyBorder="1" applyAlignment="1" applyProtection="1">
      <alignment vertical="center"/>
    </xf>
    <xf numFmtId="178" fontId="11" fillId="3" borderId="43" xfId="0" applyNumberFormat="1" applyFont="1" applyFill="1" applyBorder="1" applyAlignment="1" applyProtection="1">
      <alignment vertical="center"/>
    </xf>
    <xf numFmtId="177" fontId="11" fillId="3" borderId="1" xfId="0" applyNumberFormat="1" applyFont="1" applyFill="1" applyBorder="1" applyAlignment="1" applyProtection="1">
      <alignment horizontal="right" vertical="center"/>
    </xf>
    <xf numFmtId="177" fontId="11" fillId="3" borderId="1" xfId="0" applyNumberFormat="1" applyFont="1" applyFill="1" applyBorder="1" applyAlignment="1" applyProtection="1">
      <alignment vertical="center"/>
    </xf>
    <xf numFmtId="177" fontId="11" fillId="3" borderId="43" xfId="0" applyNumberFormat="1" applyFont="1" applyFill="1" applyBorder="1" applyAlignment="1" applyProtection="1">
      <alignment vertical="center"/>
    </xf>
    <xf numFmtId="0" fontId="11" fillId="3" borderId="24" xfId="0" applyNumberFormat="1" applyFont="1" applyFill="1" applyBorder="1" applyAlignment="1" applyProtection="1">
      <alignment vertical="center"/>
    </xf>
    <xf numFmtId="0" fontId="14" fillId="3" borderId="28" xfId="0" applyNumberFormat="1" applyFont="1" applyFill="1" applyBorder="1" applyAlignment="1" applyProtection="1">
      <alignment horizontal="right" vertical="center"/>
    </xf>
    <xf numFmtId="177" fontId="11" fillId="3" borderId="27" xfId="0" applyNumberFormat="1" applyFont="1" applyFill="1" applyBorder="1" applyAlignment="1" applyProtection="1">
      <alignment vertical="center"/>
    </xf>
    <xf numFmtId="177" fontId="11" fillId="3" borderId="24" xfId="0" applyNumberFormat="1" applyFont="1" applyFill="1" applyBorder="1" applyAlignment="1" applyProtection="1">
      <alignment vertical="center"/>
    </xf>
    <xf numFmtId="0" fontId="14" fillId="3" borderId="3" xfId="0" applyNumberFormat="1" applyFont="1" applyFill="1" applyBorder="1" applyAlignment="1" applyProtection="1">
      <alignment horizontal="right" vertical="center"/>
    </xf>
    <xf numFmtId="0" fontId="14" fillId="3" borderId="5" xfId="0" applyNumberFormat="1" applyFont="1" applyFill="1" applyBorder="1" applyAlignment="1" applyProtection="1">
      <alignment horizontal="right" vertical="center"/>
    </xf>
    <xf numFmtId="177" fontId="11" fillId="3" borderId="33" xfId="0" applyNumberFormat="1" applyFont="1" applyFill="1" applyBorder="1" applyAlignment="1" applyProtection="1">
      <alignment vertical="center"/>
    </xf>
    <xf numFmtId="0" fontId="11" fillId="3" borderId="26" xfId="0" applyNumberFormat="1" applyFont="1" applyFill="1" applyBorder="1" applyAlignment="1" applyProtection="1">
      <alignment horizontal="center" vertical="center"/>
    </xf>
    <xf numFmtId="0" fontId="11" fillId="3" borderId="44" xfId="0" applyNumberFormat="1" applyFont="1" applyFill="1" applyBorder="1" applyAlignment="1" applyProtection="1">
      <alignment vertical="center"/>
    </xf>
    <xf numFmtId="9" fontId="11" fillId="3" borderId="23" xfId="1" applyNumberFormat="1" applyFont="1" applyFill="1" applyBorder="1" applyAlignment="1" applyProtection="1">
      <alignment vertical="center"/>
    </xf>
    <xf numFmtId="9" fontId="11" fillId="3" borderId="45" xfId="1" applyNumberFormat="1" applyFont="1" applyFill="1" applyBorder="1" applyAlignment="1" applyProtection="1">
      <alignment vertical="center"/>
    </xf>
    <xf numFmtId="0" fontId="11" fillId="3" borderId="2" xfId="0" applyNumberFormat="1" applyFont="1" applyFill="1" applyBorder="1" applyAlignment="1" applyProtection="1">
      <alignment vertical="center"/>
    </xf>
    <xf numFmtId="9" fontId="11" fillId="3" borderId="1" xfId="1" applyNumberFormat="1" applyFont="1" applyFill="1" applyBorder="1" applyAlignment="1" applyProtection="1">
      <alignment vertical="center"/>
    </xf>
    <xf numFmtId="9" fontId="11" fillId="3" borderId="43" xfId="1" applyNumberFormat="1" applyFont="1" applyFill="1" applyBorder="1" applyAlignment="1" applyProtection="1">
      <alignment vertical="center"/>
    </xf>
    <xf numFmtId="177" fontId="11" fillId="3" borderId="13" xfId="0" applyNumberFormat="1" applyFont="1" applyFill="1" applyBorder="1" applyAlignment="1" applyProtection="1">
      <alignment vertical="center"/>
    </xf>
    <xf numFmtId="0" fontId="11" fillId="3" borderId="38" xfId="0" applyNumberFormat="1" applyFont="1" applyFill="1" applyBorder="1" applyAlignment="1" applyProtection="1">
      <alignment vertical="center"/>
    </xf>
    <xf numFmtId="9" fontId="11" fillId="3" borderId="13" xfId="1" applyNumberFormat="1" applyFont="1" applyFill="1" applyBorder="1" applyAlignment="1" applyProtection="1">
      <alignment vertical="center"/>
    </xf>
    <xf numFmtId="9" fontId="11" fillId="3" borderId="46" xfId="1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0" fillId="0" borderId="0" xfId="0" quotePrefix="1" applyNumberFormat="1" applyFont="1" applyFill="1" applyBorder="1" applyAlignment="1" applyProtection="1">
      <alignment horizontal="right" vertical="center"/>
    </xf>
    <xf numFmtId="0" fontId="0" fillId="0" borderId="0" xfId="0" applyNumberFormat="1" applyFill="1" applyBorder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Font="1" applyFill="1" applyBorder="1" applyAlignment="1" applyProtection="1">
      <alignment vertical="center"/>
    </xf>
    <xf numFmtId="0" fontId="0" fillId="2" borderId="0" xfId="0" applyNumberFormat="1" applyFill="1" applyBorder="1" applyAlignment="1" applyProtection="1">
      <alignment vertical="center"/>
    </xf>
    <xf numFmtId="0" fontId="0" fillId="6" borderId="40" xfId="0" applyNumberFormat="1" applyFont="1" applyFill="1" applyBorder="1" applyAlignment="1" applyProtection="1">
      <alignment vertical="center"/>
    </xf>
    <xf numFmtId="0" fontId="11" fillId="6" borderId="28" xfId="0" applyNumberFormat="1" applyFont="1" applyFill="1" applyBorder="1" applyAlignment="1" applyProtection="1">
      <alignment vertical="center"/>
    </xf>
    <xf numFmtId="0" fontId="24" fillId="6" borderId="28" xfId="0" applyNumberFormat="1" applyFont="1" applyFill="1" applyBorder="1" applyAlignment="1" applyProtection="1">
      <alignment vertical="center"/>
    </xf>
    <xf numFmtId="0" fontId="11" fillId="6" borderId="25" xfId="0" applyNumberFormat="1" applyFont="1" applyFill="1" applyBorder="1" applyAlignment="1" applyProtection="1">
      <alignment vertical="center"/>
    </xf>
    <xf numFmtId="178" fontId="11" fillId="8" borderId="1" xfId="0" applyNumberFormat="1" applyFont="1" applyFill="1" applyBorder="1" applyAlignment="1" applyProtection="1">
      <alignment horizontal="right" vertical="center"/>
    </xf>
    <xf numFmtId="178" fontId="0" fillId="8" borderId="1" xfId="0" applyNumberFormat="1" applyFont="1" applyFill="1" applyBorder="1" applyAlignment="1" applyProtection="1">
      <alignment horizontal="right" vertical="center"/>
    </xf>
    <xf numFmtId="0" fontId="0" fillId="8" borderId="1" xfId="0" applyNumberFormat="1" applyFont="1" applyFill="1" applyBorder="1" applyAlignment="1" applyProtection="1">
      <alignment vertical="center"/>
    </xf>
    <xf numFmtId="176" fontId="0" fillId="8" borderId="1" xfId="0" applyNumberFormat="1" applyFont="1" applyFill="1" applyBorder="1" applyAlignment="1" applyProtection="1">
      <alignment vertical="center"/>
    </xf>
    <xf numFmtId="176" fontId="0" fillId="8" borderId="1" xfId="0" applyNumberFormat="1" applyFill="1" applyBorder="1" applyAlignment="1" applyProtection="1">
      <alignment horizontal="center" vertical="center"/>
    </xf>
    <xf numFmtId="178" fontId="0" fillId="8" borderId="1" xfId="0" applyNumberFormat="1" applyFill="1" applyBorder="1" applyAlignment="1" applyProtection="1">
      <alignment horizontal="center" vertical="center"/>
    </xf>
    <xf numFmtId="0" fontId="0" fillId="2" borderId="15" xfId="0" applyNumberFormat="1" applyFill="1" applyBorder="1" applyAlignment="1" applyProtection="1">
      <alignment vertical="center"/>
    </xf>
    <xf numFmtId="0" fontId="11" fillId="3" borderId="18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right" vertical="center"/>
    </xf>
    <xf numFmtId="0" fontId="11" fillId="3" borderId="43" xfId="0" applyNumberFormat="1" applyFont="1" applyFill="1" applyBorder="1" applyAlignment="1" applyProtection="1">
      <alignment horizontal="left" vertical="center"/>
    </xf>
    <xf numFmtId="0" fontId="11" fillId="3" borderId="50" xfId="0" applyNumberFormat="1" applyFont="1" applyFill="1" applyBorder="1" applyAlignment="1" applyProtection="1">
      <alignment vertical="center"/>
    </xf>
    <xf numFmtId="0" fontId="11" fillId="3" borderId="45" xfId="0" applyNumberFormat="1" applyFont="1" applyFill="1" applyBorder="1" applyAlignment="1" applyProtection="1">
      <alignment vertical="center"/>
    </xf>
    <xf numFmtId="0" fontId="0" fillId="2" borderId="23" xfId="0" applyNumberFormat="1" applyFill="1" applyBorder="1" applyAlignment="1" applyProtection="1">
      <alignment horizontal="right" vertical="center"/>
    </xf>
    <xf numFmtId="0" fontId="0" fillId="2" borderId="16" xfId="0" applyNumberFormat="1" applyFont="1" applyFill="1" applyBorder="1" applyAlignment="1" applyProtection="1">
      <alignment horizontal="right" vertical="center"/>
    </xf>
    <xf numFmtId="0" fontId="0" fillId="2" borderId="21" xfId="0" applyNumberFormat="1" applyFont="1" applyFill="1" applyBorder="1" applyAlignment="1" applyProtection="1">
      <alignment horizontal="right" vertical="center"/>
    </xf>
    <xf numFmtId="0" fontId="0" fillId="2" borderId="32" xfId="0" applyNumberFormat="1" applyFont="1" applyFill="1" applyBorder="1" applyAlignment="1" applyProtection="1">
      <alignment horizontal="right" vertical="center"/>
    </xf>
    <xf numFmtId="0" fontId="0" fillId="2" borderId="20" xfId="0" applyNumberFormat="1" applyFont="1" applyFill="1" applyBorder="1" applyAlignment="1" applyProtection="1">
      <alignment vertical="center"/>
    </xf>
    <xf numFmtId="0" fontId="0" fillId="2" borderId="24" xfId="0" applyNumberFormat="1" applyFont="1" applyFill="1" applyBorder="1" applyAlignment="1" applyProtection="1">
      <alignment vertical="center"/>
    </xf>
    <xf numFmtId="0" fontId="0" fillId="2" borderId="33" xfId="0" applyNumberFormat="1" applyFont="1" applyFill="1" applyBorder="1" applyAlignment="1" applyProtection="1">
      <alignment vertical="center"/>
    </xf>
    <xf numFmtId="176" fontId="11" fillId="8" borderId="1" xfId="0" applyNumberFormat="1" applyFont="1" applyFill="1" applyBorder="1" applyAlignment="1" applyProtection="1">
      <alignment vertical="center"/>
    </xf>
    <xf numFmtId="0" fontId="22" fillId="3" borderId="21" xfId="2" applyNumberFormat="1" applyFont="1" applyFill="1" applyBorder="1" applyAlignment="1" applyProtection="1">
      <alignment horizontal="center" vertical="center"/>
    </xf>
    <xf numFmtId="0" fontId="22" fillId="3" borderId="0" xfId="2" applyNumberFormat="1" applyFont="1" applyFill="1" applyBorder="1" applyAlignment="1" applyProtection="1">
      <alignment horizontal="center" vertical="center"/>
    </xf>
    <xf numFmtId="0" fontId="22" fillId="3" borderId="24" xfId="2" applyNumberFormat="1" applyFont="1" applyFill="1" applyBorder="1" applyAlignment="1" applyProtection="1">
      <alignment horizontal="center" vertical="center"/>
    </xf>
    <xf numFmtId="0" fontId="16" fillId="3" borderId="21" xfId="2" applyNumberFormat="1" applyFont="1" applyFill="1" applyBorder="1" applyAlignment="1" applyProtection="1">
      <alignment horizontal="center" vertical="center"/>
    </xf>
    <xf numFmtId="0" fontId="16" fillId="3" borderId="0" xfId="2" applyNumberFormat="1" applyFont="1" applyFill="1" applyBorder="1" applyAlignment="1" applyProtection="1">
      <alignment horizontal="center" vertical="center"/>
    </xf>
    <xf numFmtId="0" fontId="16" fillId="3" borderId="24" xfId="2" applyNumberFormat="1" applyFont="1" applyFill="1" applyBorder="1" applyAlignment="1" applyProtection="1">
      <alignment horizontal="center" vertical="center"/>
    </xf>
    <xf numFmtId="0" fontId="11" fillId="3" borderId="17" xfId="0" applyNumberFormat="1" applyFont="1" applyFill="1" applyBorder="1" applyAlignment="1" applyProtection="1">
      <alignment horizontal="center" vertical="center"/>
    </xf>
    <xf numFmtId="0" fontId="11" fillId="3" borderId="36" xfId="0" applyNumberFormat="1" applyFont="1" applyFill="1" applyBorder="1" applyAlignment="1" applyProtection="1">
      <alignment horizontal="center" vertical="center"/>
    </xf>
    <xf numFmtId="14" fontId="0" fillId="2" borderId="15" xfId="0" applyNumberFormat="1" applyFill="1" applyBorder="1" applyAlignment="1" applyProtection="1">
      <alignment horizontal="center" vertical="center"/>
    </xf>
    <xf numFmtId="0" fontId="11" fillId="4" borderId="17" xfId="0" applyFont="1" applyFill="1" applyBorder="1" applyAlignment="1" applyProtection="1">
      <alignment horizontal="center" vertical="center"/>
    </xf>
    <xf numFmtId="0" fontId="11" fillId="4" borderId="18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</cellXfs>
  <cellStyles count="3">
    <cellStyle name="パーセント" xfId="1" builtinId="5"/>
    <cellStyle name="標準" xfId="0" builtinId="0"/>
    <cellStyle name="標準_Sheet1" xfId="2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B3:V59"/>
  <sheetViews>
    <sheetView workbookViewId="0">
      <selection activeCell="O39" sqref="O39"/>
    </sheetView>
  </sheetViews>
  <sheetFormatPr defaultRowHeight="13.5"/>
  <cols>
    <col min="1" max="2" width="9" style="4"/>
    <col min="3" max="3" width="12.625" style="4" customWidth="1"/>
    <col min="4" max="4" width="14.5" style="4" customWidth="1"/>
    <col min="5" max="12" width="9" style="4"/>
    <col min="13" max="13" width="2.25" style="4" customWidth="1"/>
    <col min="14" max="16384" width="9" style="4"/>
  </cols>
  <sheetData>
    <row r="3" spans="2:22" ht="14.25" thickBot="1">
      <c r="B3" s="2" t="s">
        <v>253</v>
      </c>
      <c r="C3" s="2"/>
      <c r="D3" s="2"/>
      <c r="E3" s="2"/>
      <c r="F3" s="2" t="s">
        <v>252</v>
      </c>
      <c r="G3" s="2"/>
      <c r="H3" s="2"/>
      <c r="I3" s="2"/>
      <c r="J3" s="2" t="s">
        <v>254</v>
      </c>
      <c r="K3" s="2"/>
      <c r="L3" s="2"/>
    </row>
    <row r="4" spans="2:22">
      <c r="B4" s="9" t="s">
        <v>206</v>
      </c>
      <c r="C4" s="9" t="s">
        <v>205</v>
      </c>
      <c r="D4" s="6" t="s">
        <v>255</v>
      </c>
      <c r="E4" s="2"/>
      <c r="F4" s="6" t="s">
        <v>256</v>
      </c>
      <c r="G4" s="6" t="s">
        <v>257</v>
      </c>
      <c r="H4" s="2"/>
      <c r="I4" s="2"/>
      <c r="J4" s="3" t="s">
        <v>59</v>
      </c>
      <c r="K4" s="10" t="s">
        <v>60</v>
      </c>
      <c r="L4" s="11" t="s">
        <v>61</v>
      </c>
      <c r="N4" s="4" t="s">
        <v>258</v>
      </c>
      <c r="O4" s="7"/>
      <c r="T4" s="7"/>
      <c r="V4" s="1"/>
    </row>
    <row r="5" spans="2:22">
      <c r="B5" s="8" t="s">
        <v>112</v>
      </c>
      <c r="C5" s="12" t="s">
        <v>207</v>
      </c>
      <c r="D5" s="12" t="s">
        <v>113</v>
      </c>
      <c r="E5" s="2"/>
      <c r="F5" s="13" t="e">
        <f>IF(#REF!="","",#REF!)</f>
        <v>#REF!</v>
      </c>
      <c r="G5" s="14" t="e">
        <f>IF(#REF!="","",#REF!)</f>
        <v>#REF!</v>
      </c>
      <c r="H5" s="2"/>
      <c r="I5" s="2"/>
      <c r="J5" s="15">
        <v>1</v>
      </c>
      <c r="K5" s="5" t="s">
        <v>2</v>
      </c>
      <c r="L5" s="16" t="str">
        <f>IF(IFERROR(VLOOKUP(K5,集計!$F$5:$G$44,2,FALSE),"")=0,"",IFERROR(VLOOKUP(K5,集計!$F$5:$G$44,2,FALSE),""))</f>
        <v/>
      </c>
      <c r="M5" s="1"/>
      <c r="N5" s="7"/>
      <c r="O5" s="17"/>
      <c r="P5" s="17"/>
      <c r="Q5" s="17"/>
      <c r="S5" s="7"/>
      <c r="T5" s="17"/>
      <c r="U5" s="17"/>
      <c r="V5" s="6"/>
    </row>
    <row r="6" spans="2:22">
      <c r="B6" s="8" t="s">
        <v>114</v>
      </c>
      <c r="C6" s="12" t="s">
        <v>208</v>
      </c>
      <c r="D6" s="12" t="s">
        <v>115</v>
      </c>
      <c r="E6" s="2"/>
      <c r="F6" s="13" t="e">
        <f>IF(#REF!="","",#REF!)</f>
        <v>#REF!</v>
      </c>
      <c r="G6" s="14" t="e">
        <f>IF(#REF!="","",#REF!)</f>
        <v>#REF!</v>
      </c>
      <c r="H6" s="2"/>
      <c r="I6" s="2"/>
      <c r="J6" s="15">
        <v>6</v>
      </c>
      <c r="K6" s="5" t="s">
        <v>3</v>
      </c>
      <c r="L6" s="16" t="str">
        <f>IF(IFERROR(VLOOKUP(K6,集計!$F$5:$G$44,2,FALSE),"")=0,"",IFERROR(VLOOKUP(K6,集計!$F$5:$G$44,2,FALSE),""))</f>
        <v/>
      </c>
      <c r="M6" s="1"/>
    </row>
    <row r="7" spans="2:22">
      <c r="B7" s="8" t="s">
        <v>116</v>
      </c>
      <c r="C7" s="12" t="s">
        <v>209</v>
      </c>
      <c r="D7" s="12" t="s">
        <v>117</v>
      </c>
      <c r="E7" s="2"/>
      <c r="F7" s="13" t="e">
        <f>IF(#REF!="","",#REF!)</f>
        <v>#REF!</v>
      </c>
      <c r="G7" s="14" t="e">
        <f>IF(#REF!="","",#REF!)</f>
        <v>#REF!</v>
      </c>
      <c r="H7" s="2"/>
      <c r="I7" s="2"/>
      <c r="J7" s="15">
        <v>3</v>
      </c>
      <c r="K7" s="5" t="s">
        <v>4</v>
      </c>
      <c r="L7" s="16" t="str">
        <f>IF(IFERROR(VLOOKUP(K7,集計!$F$5:$G$44,2,FALSE),"")=0,"",IFERROR(VLOOKUP(K7,集計!$F$5:$G$44,2,FALSE),""))</f>
        <v/>
      </c>
      <c r="M7" s="1"/>
    </row>
    <row r="8" spans="2:22">
      <c r="B8" s="8" t="s">
        <v>118</v>
      </c>
      <c r="C8" s="12" t="s">
        <v>210</v>
      </c>
      <c r="D8" s="12" t="s">
        <v>265</v>
      </c>
      <c r="E8" s="2"/>
      <c r="F8" s="13" t="e">
        <f>IF(#REF!="","",#REF!)</f>
        <v>#REF!</v>
      </c>
      <c r="G8" s="14" t="e">
        <f>IF(#REF!="","",#REF!)</f>
        <v>#REF!</v>
      </c>
      <c r="H8" s="2"/>
      <c r="I8" s="2"/>
      <c r="J8" s="15">
        <v>4</v>
      </c>
      <c r="K8" s="5" t="s">
        <v>5</v>
      </c>
      <c r="L8" s="16" t="str">
        <f>IF(IFERROR(VLOOKUP(K8,集計!$F$5:$G$44,2,FALSE),"")=0,"",IFERROR(VLOOKUP(K8,集計!$F$5:$G$44,2,FALSE),""))</f>
        <v/>
      </c>
      <c r="M8" s="1"/>
    </row>
    <row r="9" spans="2:22">
      <c r="B9" s="8" t="s">
        <v>119</v>
      </c>
      <c r="C9" s="12" t="s">
        <v>211</v>
      </c>
      <c r="D9" s="12" t="s">
        <v>120</v>
      </c>
      <c r="E9" s="2"/>
      <c r="F9" s="13" t="e">
        <f>IF(#REF!="","",#REF!)</f>
        <v>#REF!</v>
      </c>
      <c r="G9" s="14" t="e">
        <f>IF(#REF!="","",#REF!)</f>
        <v>#REF!</v>
      </c>
      <c r="H9" s="2"/>
      <c r="I9" s="2"/>
      <c r="J9" s="15">
        <v>5</v>
      </c>
      <c r="K9" s="5" t="s">
        <v>6</v>
      </c>
      <c r="L9" s="16" t="str">
        <f>IF(IFERROR(VLOOKUP(K9,集計!$F$5:$G$44,2,FALSE),"")=0,"",IFERROR(VLOOKUP(K9,集計!$F$5:$G$44,2,FALSE),""))</f>
        <v/>
      </c>
      <c r="M9" s="1"/>
    </row>
    <row r="10" spans="2:22">
      <c r="B10" s="8" t="s">
        <v>121</v>
      </c>
      <c r="C10" s="12" t="s">
        <v>266</v>
      </c>
      <c r="D10" s="12" t="s">
        <v>267</v>
      </c>
      <c r="E10" s="2"/>
      <c r="F10" s="13" t="e">
        <f>IF(#REF!="","",#REF!)</f>
        <v>#REF!</v>
      </c>
      <c r="G10" s="14" t="e">
        <f>IF(#REF!="","",#REF!)</f>
        <v>#REF!</v>
      </c>
      <c r="H10" s="2"/>
      <c r="I10" s="2"/>
      <c r="J10" s="15">
        <v>6</v>
      </c>
      <c r="K10" s="5" t="s">
        <v>7</v>
      </c>
      <c r="L10" s="16" t="str">
        <f>IF(IFERROR(VLOOKUP(K10,集計!$F$5:$G$44,2,FALSE),"")=0,"",IFERROR(VLOOKUP(K10,集計!$F$5:$G$44,2,FALSE),""))</f>
        <v/>
      </c>
      <c r="M10" s="1"/>
    </row>
    <row r="11" spans="2:22">
      <c r="B11" s="8" t="s">
        <v>122</v>
      </c>
      <c r="C11" s="12" t="s">
        <v>212</v>
      </c>
      <c r="D11" s="12" t="s">
        <v>268</v>
      </c>
      <c r="E11" s="2"/>
      <c r="F11" s="13" t="e">
        <f>IF(#REF!="","",#REF!)</f>
        <v>#REF!</v>
      </c>
      <c r="G11" s="14" t="e">
        <f>IF(#REF!="","",#REF!)</f>
        <v>#REF!</v>
      </c>
      <c r="H11" s="2"/>
      <c r="I11" s="2"/>
      <c r="J11" s="15">
        <v>7</v>
      </c>
      <c r="K11" s="5" t="s">
        <v>8</v>
      </c>
      <c r="L11" s="16" t="str">
        <f>IF(IFERROR(VLOOKUP(K11,集計!$F$5:$G$44,2,FALSE),"")=0,"",IFERROR(VLOOKUP(K11,集計!$F$5:$G$44,2,FALSE),""))</f>
        <v/>
      </c>
      <c r="M11" s="1"/>
    </row>
    <row r="12" spans="2:22">
      <c r="B12" s="8" t="s">
        <v>123</v>
      </c>
      <c r="C12" s="12" t="s">
        <v>269</v>
      </c>
      <c r="D12" s="12" t="s">
        <v>270</v>
      </c>
      <c r="E12" s="2"/>
      <c r="F12" s="13" t="e">
        <f>IF(#REF!="","",#REF!)</f>
        <v>#REF!</v>
      </c>
      <c r="G12" s="14" t="e">
        <f>IF(#REF!="","",#REF!)</f>
        <v>#REF!</v>
      </c>
      <c r="H12" s="2"/>
      <c r="I12" s="2"/>
      <c r="J12" s="15">
        <v>8</v>
      </c>
      <c r="K12" s="5" t="s">
        <v>1</v>
      </c>
      <c r="L12" s="16" t="str">
        <f>IF(IFERROR(VLOOKUP(K12,集計!$F$5:$G$44,2,FALSE),"")=0,"",IFERROR(VLOOKUP(K12,集計!$F$5:$G$44,2,FALSE),""))</f>
        <v/>
      </c>
      <c r="M12" s="1"/>
    </row>
    <row r="13" spans="2:22">
      <c r="B13" s="8" t="s">
        <v>124</v>
      </c>
      <c r="C13" s="12" t="s">
        <v>213</v>
      </c>
      <c r="D13" s="12" t="s">
        <v>125</v>
      </c>
      <c r="E13" s="2"/>
      <c r="F13" s="13" t="e">
        <f>IF(#REF!="","",#REF!)</f>
        <v>#REF!</v>
      </c>
      <c r="G13" s="14" t="e">
        <f>IF(#REF!="","",#REF!)</f>
        <v>#REF!</v>
      </c>
      <c r="H13" s="2"/>
      <c r="I13" s="2"/>
      <c r="J13" s="15">
        <v>9</v>
      </c>
      <c r="K13" s="5" t="s">
        <v>9</v>
      </c>
      <c r="L13" s="16" t="str">
        <f>IF(IFERROR(VLOOKUP(K13,集計!$F$5:$G$44,2,FALSE),"")=0,"",IFERROR(VLOOKUP(K13,集計!$F$5:$G$44,2,FALSE),""))</f>
        <v/>
      </c>
      <c r="M13" s="1"/>
    </row>
    <row r="14" spans="2:22">
      <c r="B14" s="8" t="s">
        <v>126</v>
      </c>
      <c r="C14" s="12" t="s">
        <v>214</v>
      </c>
      <c r="D14" s="12" t="s">
        <v>127</v>
      </c>
      <c r="E14" s="2"/>
      <c r="F14" s="13" t="e">
        <f>IF(#REF!="","",#REF!)</f>
        <v>#REF!</v>
      </c>
      <c r="G14" s="14" t="e">
        <f>IF(#REF!="","",#REF!)</f>
        <v>#REF!</v>
      </c>
      <c r="H14" s="2"/>
      <c r="I14" s="2"/>
      <c r="J14" s="15">
        <v>10</v>
      </c>
      <c r="K14" s="5" t="s">
        <v>10</v>
      </c>
      <c r="L14" s="16" t="str">
        <f>IF(IFERROR(VLOOKUP(K14,集計!$F$5:$G$44,2,FALSE),"")=0,"",IFERROR(VLOOKUP(K14,集計!$F$5:$G$44,2,FALSE),""))</f>
        <v/>
      </c>
      <c r="M14" s="1"/>
    </row>
    <row r="15" spans="2:22">
      <c r="B15" s="8" t="s">
        <v>128</v>
      </c>
      <c r="C15" s="12" t="s">
        <v>215</v>
      </c>
      <c r="D15" s="12" t="s">
        <v>271</v>
      </c>
      <c r="E15" s="2"/>
      <c r="F15" s="13" t="e">
        <f>IF(#REF!="","",#REF!)</f>
        <v>#REF!</v>
      </c>
      <c r="G15" s="14" t="e">
        <f>IF(#REF!="","",#REF!)</f>
        <v>#REF!</v>
      </c>
      <c r="H15" s="2"/>
      <c r="I15" s="2"/>
      <c r="J15" s="15">
        <v>11</v>
      </c>
      <c r="K15" s="5" t="s">
        <v>11</v>
      </c>
      <c r="L15" s="16" t="str">
        <f>IF(IFERROR(VLOOKUP(K15,集計!$F$5:$G$44,2,FALSE),"")=0,"",IFERROR(VLOOKUP(K15,集計!$F$5:$G$44,2,FALSE),""))</f>
        <v/>
      </c>
      <c r="M15" s="1"/>
    </row>
    <row r="16" spans="2:22">
      <c r="B16" s="8" t="s">
        <v>129</v>
      </c>
      <c r="C16" s="12" t="s">
        <v>216</v>
      </c>
      <c r="D16" s="12" t="s">
        <v>130</v>
      </c>
      <c r="E16" s="2"/>
      <c r="F16" s="13" t="e">
        <f>IF(#REF!="","",#REF!)</f>
        <v>#REF!</v>
      </c>
      <c r="G16" s="14" t="e">
        <f>IF(#REF!="","",#REF!)</f>
        <v>#REF!</v>
      </c>
      <c r="H16" s="2"/>
      <c r="I16" s="2"/>
      <c r="J16" s="15">
        <v>12</v>
      </c>
      <c r="K16" s="5" t="s">
        <v>12</v>
      </c>
      <c r="L16" s="16" t="str">
        <f>IF(IFERROR(VLOOKUP(K16,集計!$F$5:$G$44,2,FALSE),"")=0,"",IFERROR(VLOOKUP(K16,集計!$F$5:$G$44,2,FALSE),""))</f>
        <v/>
      </c>
      <c r="M16" s="1"/>
    </row>
    <row r="17" spans="2:13">
      <c r="B17" s="8" t="s">
        <v>131</v>
      </c>
      <c r="C17" s="12" t="s">
        <v>217</v>
      </c>
      <c r="D17" s="12" t="s">
        <v>272</v>
      </c>
      <c r="E17" s="2"/>
      <c r="F17" s="13" t="e">
        <f>IF(#REF!="","",#REF!)</f>
        <v>#REF!</v>
      </c>
      <c r="G17" s="14" t="e">
        <f>IF(#REF!="","",#REF!)</f>
        <v>#REF!</v>
      </c>
      <c r="H17" s="2"/>
      <c r="I17" s="2"/>
      <c r="J17" s="15">
        <v>13</v>
      </c>
      <c r="K17" s="5" t="s">
        <v>13</v>
      </c>
      <c r="L17" s="16" t="str">
        <f>IF(IFERROR(VLOOKUP(K17,集計!$F$5:$G$44,2,FALSE),"")=0,"",IFERROR(VLOOKUP(K17,集計!$F$5:$G$44,2,FALSE),""))</f>
        <v/>
      </c>
      <c r="M17" s="1"/>
    </row>
    <row r="18" spans="2:13">
      <c r="B18" s="8" t="s">
        <v>132</v>
      </c>
      <c r="C18" s="12" t="s">
        <v>218</v>
      </c>
      <c r="D18" s="12" t="s">
        <v>133</v>
      </c>
      <c r="E18" s="2"/>
      <c r="F18" s="13" t="e">
        <f>IF(#REF!="","",#REF!)</f>
        <v>#REF!</v>
      </c>
      <c r="G18" s="14" t="e">
        <f>IF(#REF!="","",#REF!)</f>
        <v>#REF!</v>
      </c>
      <c r="H18" s="2"/>
      <c r="I18" s="2"/>
      <c r="J18" s="15">
        <v>14</v>
      </c>
      <c r="K18" s="5" t="s">
        <v>14</v>
      </c>
      <c r="L18" s="16" t="str">
        <f>IF(IFERROR(VLOOKUP(K18,集計!$F$5:$G$44,2,FALSE),"")=0,"",IFERROR(VLOOKUP(K18,集計!$F$5:$G$44,2,FALSE),""))</f>
        <v/>
      </c>
      <c r="M18" s="1"/>
    </row>
    <row r="19" spans="2:13">
      <c r="B19" s="8" t="s">
        <v>134</v>
      </c>
      <c r="C19" s="12" t="s">
        <v>219</v>
      </c>
      <c r="D19" s="12" t="s">
        <v>135</v>
      </c>
      <c r="E19" s="2"/>
      <c r="F19" s="13" t="e">
        <f>IF(#REF!="","",#REF!)</f>
        <v>#REF!</v>
      </c>
      <c r="G19" s="14" t="e">
        <f>IF(#REF!="","",#REF!)</f>
        <v>#REF!</v>
      </c>
      <c r="H19" s="2"/>
      <c r="I19" s="2"/>
      <c r="J19" s="15">
        <v>15</v>
      </c>
      <c r="K19" s="5" t="s">
        <v>15</v>
      </c>
      <c r="L19" s="16" t="str">
        <f>IF(IFERROR(VLOOKUP(K19,集計!$F$5:$G$44,2,FALSE),"")=0,"",IFERROR(VLOOKUP(K19,集計!$F$5:$G$44,2,FALSE),""))</f>
        <v/>
      </c>
      <c r="M19" s="1"/>
    </row>
    <row r="20" spans="2:13">
      <c r="B20" s="8" t="s">
        <v>136</v>
      </c>
      <c r="C20" s="12" t="s">
        <v>220</v>
      </c>
      <c r="D20" s="12" t="s">
        <v>137</v>
      </c>
      <c r="E20" s="2"/>
      <c r="F20" s="13" t="e">
        <f>IF(#REF!="","",#REF!)</f>
        <v>#REF!</v>
      </c>
      <c r="G20" s="14" t="e">
        <f>IF(#REF!="","",#REF!)</f>
        <v>#REF!</v>
      </c>
      <c r="H20" s="2"/>
      <c r="I20" s="2"/>
      <c r="J20" s="15">
        <v>16</v>
      </c>
      <c r="K20" s="5" t="s">
        <v>16</v>
      </c>
      <c r="L20" s="16" t="str">
        <f>IF(IFERROR(VLOOKUP(K20,集計!$F$5:$G$44,2,FALSE),"")=0,"",IFERROR(VLOOKUP(K20,集計!$F$5:$G$44,2,FALSE),""))</f>
        <v/>
      </c>
      <c r="M20" s="1"/>
    </row>
    <row r="21" spans="2:13">
      <c r="B21" s="8" t="s">
        <v>138</v>
      </c>
      <c r="C21" s="12" t="s">
        <v>221</v>
      </c>
      <c r="D21" s="12" t="s">
        <v>139</v>
      </c>
      <c r="E21" s="2"/>
      <c r="F21" s="13" t="e">
        <f>IF(#REF!="","",#REF!)</f>
        <v>#REF!</v>
      </c>
      <c r="G21" s="14" t="e">
        <f>IF(#REF!="","",#REF!)</f>
        <v>#REF!</v>
      </c>
      <c r="H21" s="2"/>
      <c r="I21" s="2"/>
      <c r="J21" s="15">
        <v>17</v>
      </c>
      <c r="K21" s="5" t="s">
        <v>17</v>
      </c>
      <c r="L21" s="16" t="str">
        <f>IF(IFERROR(VLOOKUP(K21,集計!$F$5:$G$44,2,FALSE),"")=0,"",IFERROR(VLOOKUP(K21,集計!$F$5:$G$44,2,FALSE),""))</f>
        <v/>
      </c>
      <c r="M21" s="1"/>
    </row>
    <row r="22" spans="2:13">
      <c r="B22" s="8" t="s">
        <v>140</v>
      </c>
      <c r="C22" s="12" t="s">
        <v>222</v>
      </c>
      <c r="D22" s="12" t="s">
        <v>141</v>
      </c>
      <c r="E22" s="2"/>
      <c r="F22" s="13" t="e">
        <f>IF(#REF!="","",#REF!)</f>
        <v>#REF!</v>
      </c>
      <c r="G22" s="14" t="e">
        <f>IF(#REF!="","",#REF!)</f>
        <v>#REF!</v>
      </c>
      <c r="H22" s="2"/>
      <c r="I22" s="2"/>
      <c r="J22" s="15">
        <v>18</v>
      </c>
      <c r="K22" s="5" t="s">
        <v>18</v>
      </c>
      <c r="L22" s="16" t="str">
        <f>IF(IFERROR(VLOOKUP(K22,集計!$F$5:$G$44,2,FALSE),"")=0,"",IFERROR(VLOOKUP(K22,集計!$F$5:$G$44,2,FALSE),""))</f>
        <v/>
      </c>
      <c r="M22" s="1"/>
    </row>
    <row r="23" spans="2:13">
      <c r="B23" s="8" t="s">
        <v>261</v>
      </c>
      <c r="C23" s="12" t="s">
        <v>223</v>
      </c>
      <c r="D23" s="12" t="s">
        <v>273</v>
      </c>
      <c r="E23" s="2"/>
      <c r="F23" s="13" t="e">
        <f>IF(#REF!="","",#REF!)</f>
        <v>#REF!</v>
      </c>
      <c r="G23" s="14" t="e">
        <f>IF(#REF!="","",#REF!)</f>
        <v>#REF!</v>
      </c>
      <c r="H23" s="2"/>
      <c r="I23" s="2"/>
      <c r="J23" s="15">
        <v>19</v>
      </c>
      <c r="K23" s="5" t="s">
        <v>19</v>
      </c>
      <c r="L23" s="16" t="str">
        <f>IF(IFERROR(VLOOKUP(K23,集計!$F$5:$G$44,2,FALSE),"")=0,"",IFERROR(VLOOKUP(K23,集計!$F$5:$G$44,2,FALSE),""))</f>
        <v/>
      </c>
      <c r="M23" s="1"/>
    </row>
    <row r="24" spans="2:13">
      <c r="B24" s="8" t="s">
        <v>262</v>
      </c>
      <c r="C24" s="12" t="s">
        <v>224</v>
      </c>
      <c r="D24" s="12" t="s">
        <v>274</v>
      </c>
      <c r="E24" s="2"/>
      <c r="F24" s="13" t="e">
        <f>IF(#REF!="","",#REF!)</f>
        <v>#REF!</v>
      </c>
      <c r="G24" s="14" t="e">
        <f>IF(#REF!="","",#REF!)</f>
        <v>#REF!</v>
      </c>
      <c r="H24" s="2"/>
      <c r="I24" s="2"/>
      <c r="J24" s="15">
        <v>20</v>
      </c>
      <c r="K24" s="5" t="s">
        <v>20</v>
      </c>
      <c r="L24" s="16" t="str">
        <f>IF(IFERROR(VLOOKUP(K24,集計!$F$5:$G$44,2,FALSE),"")=0,"",IFERROR(VLOOKUP(K24,集計!$F$5:$G$44,2,FALSE),""))</f>
        <v/>
      </c>
      <c r="M24" s="1"/>
    </row>
    <row r="25" spans="2:13">
      <c r="B25" s="8" t="s">
        <v>263</v>
      </c>
      <c r="C25" s="12" t="s">
        <v>225</v>
      </c>
      <c r="D25" s="12" t="s">
        <v>275</v>
      </c>
      <c r="E25" s="2"/>
      <c r="F25" s="13" t="e">
        <f>IF(#REF!="","",#REF!)</f>
        <v>#REF!</v>
      </c>
      <c r="G25" s="14" t="e">
        <f>IF(#REF!="","",#REF!)</f>
        <v>#REF!</v>
      </c>
      <c r="H25" s="2"/>
      <c r="I25" s="2"/>
      <c r="J25" s="15">
        <v>21</v>
      </c>
      <c r="K25" s="5" t="s">
        <v>21</v>
      </c>
      <c r="L25" s="16" t="str">
        <f>IF(IFERROR(VLOOKUP(K25,集計!$F$5:$G$44,2,FALSE),"")=0,"",IFERROR(VLOOKUP(K25,集計!$F$5:$G$44,2,FALSE),""))</f>
        <v/>
      </c>
      <c r="M25" s="1"/>
    </row>
    <row r="26" spans="2:13">
      <c r="B26" s="8" t="s">
        <v>264</v>
      </c>
      <c r="C26" s="12" t="s">
        <v>226</v>
      </c>
      <c r="D26" s="12" t="s">
        <v>142</v>
      </c>
      <c r="E26" s="2"/>
      <c r="F26" s="13" t="e">
        <f>IF(#REF!="","",#REF!)</f>
        <v>#REF!</v>
      </c>
      <c r="G26" s="14" t="e">
        <f>IF(#REF!="","",#REF!)</f>
        <v>#REF!</v>
      </c>
      <c r="H26" s="2"/>
      <c r="I26" s="2"/>
      <c r="J26" s="15">
        <v>22</v>
      </c>
      <c r="K26" s="5" t="s">
        <v>22</v>
      </c>
      <c r="L26" s="16" t="str">
        <f>IF(IFERROR(VLOOKUP(K26,集計!$F$5:$G$44,2,FALSE),"")=0,"",IFERROR(VLOOKUP(K26,集計!$F$5:$G$44,2,FALSE),""))</f>
        <v/>
      </c>
    </row>
    <row r="27" spans="2:13">
      <c r="B27" s="8" t="s">
        <v>143</v>
      </c>
      <c r="C27" s="12" t="s">
        <v>227</v>
      </c>
      <c r="D27" s="12" t="s">
        <v>144</v>
      </c>
      <c r="E27" s="2"/>
      <c r="F27" s="13" t="e">
        <f>IF(#REF!="","",#REF!)</f>
        <v>#REF!</v>
      </c>
      <c r="G27" s="14" t="e">
        <f>IF(#REF!="","",#REF!)</f>
        <v>#REF!</v>
      </c>
      <c r="H27" s="2"/>
      <c r="I27" s="2"/>
      <c r="J27" s="15">
        <v>23</v>
      </c>
      <c r="K27" s="5" t="s">
        <v>23</v>
      </c>
      <c r="L27" s="16" t="str">
        <f>IF(IFERROR(VLOOKUP(K27,集計!$F$5:$G$44,2,FALSE),"")=0,"",IFERROR(VLOOKUP(K27,集計!$F$5:$G$44,2,FALSE),""))</f>
        <v/>
      </c>
    </row>
    <row r="28" spans="2:13">
      <c r="B28" s="8" t="s">
        <v>145</v>
      </c>
      <c r="C28" s="12" t="s">
        <v>228</v>
      </c>
      <c r="D28" s="12" t="s">
        <v>146</v>
      </c>
      <c r="E28" s="2"/>
      <c r="F28" s="13" t="e">
        <f>IF(#REF!="","",#REF!)</f>
        <v>#REF!</v>
      </c>
      <c r="G28" s="14" t="e">
        <f>IF(#REF!="","",#REF!)</f>
        <v>#REF!</v>
      </c>
      <c r="H28" s="2"/>
      <c r="I28" s="2"/>
      <c r="J28" s="15">
        <v>24</v>
      </c>
      <c r="K28" s="5" t="s">
        <v>24</v>
      </c>
      <c r="L28" s="16" t="str">
        <f>IF(IFERROR(VLOOKUP(K28,集計!$F$5:$G$44,2,FALSE),"")=0,"",IFERROR(VLOOKUP(K28,集計!$F$5:$G$44,2,FALSE),""))</f>
        <v/>
      </c>
    </row>
    <row r="29" spans="2:13">
      <c r="B29" s="8" t="s">
        <v>147</v>
      </c>
      <c r="C29" s="12" t="s">
        <v>229</v>
      </c>
      <c r="D29" s="12" t="s">
        <v>148</v>
      </c>
      <c r="E29" s="2"/>
      <c r="F29" s="13" t="e">
        <f>IF(#REF!="","",#REF!)</f>
        <v>#REF!</v>
      </c>
      <c r="G29" s="14" t="e">
        <f>IF(#REF!="","",#REF!)</f>
        <v>#REF!</v>
      </c>
      <c r="H29" s="2"/>
      <c r="I29" s="2"/>
      <c r="J29" s="15">
        <v>25</v>
      </c>
      <c r="K29" s="5" t="s">
        <v>25</v>
      </c>
      <c r="L29" s="16" t="str">
        <f>IF(IFERROR(VLOOKUP(K29,集計!$F$5:$G$44,2,FALSE),"")=0,"",IFERROR(VLOOKUP(K29,集計!$F$5:$G$44,2,FALSE),""))</f>
        <v/>
      </c>
    </row>
    <row r="30" spans="2:13">
      <c r="B30" s="8" t="s">
        <v>149</v>
      </c>
      <c r="C30" s="12" t="s">
        <v>230</v>
      </c>
      <c r="D30" s="12" t="s">
        <v>150</v>
      </c>
      <c r="E30" s="2"/>
      <c r="F30" s="13" t="e">
        <f>IF(#REF!="","",#REF!)</f>
        <v>#REF!</v>
      </c>
      <c r="G30" s="14" t="e">
        <f>IF(#REF!="","",#REF!)</f>
        <v>#REF!</v>
      </c>
      <c r="H30" s="2"/>
      <c r="I30" s="2"/>
      <c r="J30" s="15">
        <v>26</v>
      </c>
      <c r="K30" s="8" t="s">
        <v>149</v>
      </c>
      <c r="L30" s="16" t="str">
        <f>IF(IFERROR(VLOOKUP(K30,集計!$F$5:$G$44,2,FALSE),"")=0,"",IFERROR(VLOOKUP(K30,集計!$F$5:$G$44,2,FALSE),""))</f>
        <v/>
      </c>
    </row>
    <row r="31" spans="2:13">
      <c r="B31" s="8" t="s">
        <v>151</v>
      </c>
      <c r="C31" s="12" t="s">
        <v>276</v>
      </c>
      <c r="D31" s="12" t="s">
        <v>152</v>
      </c>
      <c r="E31" s="2"/>
      <c r="F31" s="13" t="e">
        <f>IF(#REF!="","",#REF!)</f>
        <v>#REF!</v>
      </c>
      <c r="G31" s="14" t="e">
        <f>IF(#REF!="","",#REF!)</f>
        <v>#REF!</v>
      </c>
      <c r="H31" s="2"/>
      <c r="I31" s="2"/>
      <c r="J31" s="15">
        <v>27</v>
      </c>
      <c r="K31" s="8" t="s">
        <v>151</v>
      </c>
      <c r="L31" s="16" t="str">
        <f>IF(IFERROR(VLOOKUP(K31,集計!$F$5:$G$44,2,FALSE),"")=0,"",IFERROR(VLOOKUP(K31,集計!$F$5:$G$44,2,FALSE),""))</f>
        <v/>
      </c>
    </row>
    <row r="32" spans="2:13">
      <c r="B32" s="8" t="s">
        <v>153</v>
      </c>
      <c r="C32" s="12" t="s">
        <v>231</v>
      </c>
      <c r="D32" s="12" t="s">
        <v>154</v>
      </c>
      <c r="E32" s="2"/>
      <c r="F32" s="13" t="e">
        <f>IF(#REF!="","",#REF!)</f>
        <v>#REF!</v>
      </c>
      <c r="G32" s="14" t="e">
        <f>IF(#REF!="","",#REF!)</f>
        <v>#REF!</v>
      </c>
      <c r="H32" s="2"/>
      <c r="I32" s="2"/>
      <c r="J32" s="15">
        <f>1+J31</f>
        <v>28</v>
      </c>
      <c r="K32" s="8" t="s">
        <v>153</v>
      </c>
      <c r="L32" s="16" t="str">
        <f>IF(IFERROR(VLOOKUP(K32,集計!$F$5:$G$44,2,FALSE),"")=0,"",IFERROR(VLOOKUP(K32,集計!$F$5:$G$44,2,FALSE),""))</f>
        <v/>
      </c>
    </row>
    <row r="33" spans="2:12">
      <c r="B33" s="8" t="s">
        <v>155</v>
      </c>
      <c r="C33" s="12" t="s">
        <v>232</v>
      </c>
      <c r="D33" s="12" t="s">
        <v>277</v>
      </c>
      <c r="E33" s="2"/>
      <c r="F33" s="13" t="e">
        <f>IF(#REF!="","",#REF!)</f>
        <v>#REF!</v>
      </c>
      <c r="G33" s="14" t="e">
        <f>IF(#REF!="","",#REF!)</f>
        <v>#REF!</v>
      </c>
      <c r="H33" s="2"/>
      <c r="I33" s="2"/>
      <c r="J33" s="15">
        <f t="shared" ref="J33:J59" si="0">1+J32</f>
        <v>29</v>
      </c>
      <c r="K33" s="8" t="s">
        <v>155</v>
      </c>
      <c r="L33" s="16" t="str">
        <f>IF(IFERROR(VLOOKUP(K33,集計!$F$5:$G$44,2,FALSE),"")=0,"",IFERROR(VLOOKUP(K33,集計!$F$5:$G$44,2,FALSE),""))</f>
        <v/>
      </c>
    </row>
    <row r="34" spans="2:12">
      <c r="B34" s="8" t="s">
        <v>156</v>
      </c>
      <c r="C34" s="12" t="s">
        <v>233</v>
      </c>
      <c r="D34" s="12" t="s">
        <v>157</v>
      </c>
      <c r="E34" s="2"/>
      <c r="F34" s="13" t="e">
        <f>IF(#REF!="","",#REF!)</f>
        <v>#REF!</v>
      </c>
      <c r="G34" s="14" t="e">
        <f>IF(#REF!="","",#REF!)</f>
        <v>#REF!</v>
      </c>
      <c r="H34" s="2"/>
      <c r="I34" s="2"/>
      <c r="J34" s="15">
        <f t="shared" si="0"/>
        <v>30</v>
      </c>
      <c r="K34" s="8" t="s">
        <v>156</v>
      </c>
      <c r="L34" s="16" t="str">
        <f>IF(IFERROR(VLOOKUP(K34,集計!$F$5:$G$44,2,FALSE),"")=0,"",IFERROR(VLOOKUP(K34,集計!$F$5:$G$44,2,FALSE),""))</f>
        <v/>
      </c>
    </row>
    <row r="35" spans="2:12">
      <c r="B35" s="8" t="s">
        <v>158</v>
      </c>
      <c r="C35" s="12" t="s">
        <v>234</v>
      </c>
      <c r="D35" s="12" t="s">
        <v>159</v>
      </c>
      <c r="E35" s="2"/>
      <c r="F35" s="13" t="e">
        <f>IF(#REF!="","",#REF!)</f>
        <v>#REF!</v>
      </c>
      <c r="G35" s="14" t="e">
        <f>IF(#REF!="","",#REF!)</f>
        <v>#REF!</v>
      </c>
      <c r="H35" s="2"/>
      <c r="I35" s="2"/>
      <c r="J35" s="15">
        <f t="shared" si="0"/>
        <v>31</v>
      </c>
      <c r="K35" s="8" t="s">
        <v>158</v>
      </c>
      <c r="L35" s="16" t="str">
        <f>IF(IFERROR(VLOOKUP(K35,集計!$F$5:$G$44,2,FALSE),"")=0,"",IFERROR(VLOOKUP(K35,集計!$F$5:$G$44,2,FALSE),""))</f>
        <v/>
      </c>
    </row>
    <row r="36" spans="2:12">
      <c r="B36" s="8" t="s">
        <v>160</v>
      </c>
      <c r="C36" s="12" t="s">
        <v>235</v>
      </c>
      <c r="D36" s="12" t="s">
        <v>278</v>
      </c>
      <c r="E36" s="2"/>
      <c r="F36" s="13" t="e">
        <f>IF(#REF!="","",#REF!)</f>
        <v>#REF!</v>
      </c>
      <c r="G36" s="14" t="e">
        <f>IF(#REF!="","",#REF!)</f>
        <v>#REF!</v>
      </c>
      <c r="H36" s="2"/>
      <c r="I36" s="2"/>
      <c r="J36" s="15">
        <f t="shared" si="0"/>
        <v>32</v>
      </c>
      <c r="K36" s="8" t="s">
        <v>160</v>
      </c>
      <c r="L36" s="16" t="str">
        <f>IF(IFERROR(VLOOKUP(K36,集計!$F$5:$G$44,2,FALSE),"")=0,"",IFERROR(VLOOKUP(K36,集計!$F$5:$G$44,2,FALSE),""))</f>
        <v/>
      </c>
    </row>
    <row r="37" spans="2:12">
      <c r="B37" s="8" t="s">
        <v>161</v>
      </c>
      <c r="C37" s="12" t="s">
        <v>236</v>
      </c>
      <c r="D37" s="12" t="s">
        <v>162</v>
      </c>
      <c r="E37" s="2"/>
      <c r="F37" s="13" t="e">
        <f>IF(#REF!="","",#REF!)</f>
        <v>#REF!</v>
      </c>
      <c r="G37" s="14" t="e">
        <f>IF(#REF!="","",#REF!)</f>
        <v>#REF!</v>
      </c>
      <c r="H37" s="2"/>
      <c r="I37" s="2"/>
      <c r="J37" s="15">
        <f t="shared" si="0"/>
        <v>33</v>
      </c>
      <c r="K37" s="8" t="s">
        <v>161</v>
      </c>
      <c r="L37" s="16" t="str">
        <f>IF(IFERROR(VLOOKUP(K37,集計!$F$5:$G$44,2,FALSE),"")=0,"",IFERROR(VLOOKUP(K37,集計!$F$5:$G$44,2,FALSE),""))</f>
        <v/>
      </c>
    </row>
    <row r="38" spans="2:12">
      <c r="B38" s="8" t="s">
        <v>290</v>
      </c>
      <c r="C38" s="12" t="s">
        <v>291</v>
      </c>
      <c r="D38" s="12" t="s">
        <v>279</v>
      </c>
      <c r="E38" s="2"/>
      <c r="F38" s="13" t="e">
        <f>IF(#REF!="","",#REF!)</f>
        <v>#REF!</v>
      </c>
      <c r="G38" s="14" t="e">
        <f>IF(#REF!="","",#REF!)</f>
        <v>#REF!</v>
      </c>
      <c r="H38" s="2"/>
      <c r="I38" s="2"/>
      <c r="J38" s="15">
        <f t="shared" si="0"/>
        <v>34</v>
      </c>
      <c r="K38" s="8" t="s">
        <v>290</v>
      </c>
      <c r="L38" s="16" t="str">
        <f>IF(IFERROR(VLOOKUP(K38,集計!$F$5:$G$44,2,FALSE),"")=0,"",IFERROR(VLOOKUP(K38,集計!$F$5:$G$44,2,FALSE),""))</f>
        <v/>
      </c>
    </row>
    <row r="39" spans="2:12">
      <c r="B39" s="8" t="s">
        <v>163</v>
      </c>
      <c r="C39" s="12" t="s">
        <v>237</v>
      </c>
      <c r="D39" s="12" t="s">
        <v>280</v>
      </c>
      <c r="E39" s="2"/>
      <c r="F39" s="13" t="e">
        <f>IF(#REF!="","",#REF!)</f>
        <v>#REF!</v>
      </c>
      <c r="G39" s="14" t="e">
        <f>IF(#REF!="","",#REF!)</f>
        <v>#REF!</v>
      </c>
      <c r="H39" s="2"/>
      <c r="I39" s="2"/>
      <c r="J39" s="15">
        <f t="shared" si="0"/>
        <v>35</v>
      </c>
      <c r="K39" s="8" t="s">
        <v>163</v>
      </c>
      <c r="L39" s="16" t="str">
        <f>IF(IFERROR(VLOOKUP(K39,集計!$F$5:$G$44,2,FALSE),"")=0,"",IFERROR(VLOOKUP(K39,集計!$F$5:$G$44,2,FALSE),""))</f>
        <v/>
      </c>
    </row>
    <row r="40" spans="2:12">
      <c r="B40" s="8" t="s">
        <v>164</v>
      </c>
      <c r="C40" s="12" t="s">
        <v>238</v>
      </c>
      <c r="D40" s="12" t="s">
        <v>281</v>
      </c>
      <c r="E40" s="2"/>
      <c r="F40" s="13" t="e">
        <f>IF(#REF!="","",#REF!)</f>
        <v>#REF!</v>
      </c>
      <c r="G40" s="14" t="e">
        <f>IF(#REF!="","",#REF!)</f>
        <v>#REF!</v>
      </c>
      <c r="H40" s="2"/>
      <c r="I40" s="2"/>
      <c r="J40" s="15">
        <f t="shared" si="0"/>
        <v>36</v>
      </c>
      <c r="K40" s="8" t="s">
        <v>164</v>
      </c>
      <c r="L40" s="16" t="str">
        <f>IF(IFERROR(VLOOKUP(K40,集計!$F$5:$G$44,2,FALSE),"")=0,"",IFERROR(VLOOKUP(K40,集計!$F$5:$G$44,2,FALSE),""))</f>
        <v/>
      </c>
    </row>
    <row r="41" spans="2:12">
      <c r="B41" s="8" t="s">
        <v>165</v>
      </c>
      <c r="C41" s="12" t="s">
        <v>239</v>
      </c>
      <c r="D41" s="12" t="s">
        <v>166</v>
      </c>
      <c r="E41" s="2"/>
      <c r="F41" s="13" t="e">
        <f>IF(#REF!="","",#REF!)</f>
        <v>#REF!</v>
      </c>
      <c r="G41" s="14" t="e">
        <f>IF(#REF!="","",#REF!)</f>
        <v>#REF!</v>
      </c>
      <c r="H41" s="2"/>
      <c r="I41" s="2"/>
      <c r="J41" s="15">
        <f t="shared" si="0"/>
        <v>37</v>
      </c>
      <c r="K41" s="8" t="s">
        <v>165</v>
      </c>
      <c r="L41" s="16" t="str">
        <f>IF(IFERROR(VLOOKUP(K41,集計!$F$5:$G$44,2,FALSE),"")=0,"",IFERROR(VLOOKUP(K41,集計!$F$5:$G$44,2,FALSE),""))</f>
        <v/>
      </c>
    </row>
    <row r="42" spans="2:12">
      <c r="B42" s="8" t="s">
        <v>167</v>
      </c>
      <c r="C42" s="12" t="s">
        <v>240</v>
      </c>
      <c r="D42" s="12" t="s">
        <v>168</v>
      </c>
      <c r="E42" s="2"/>
      <c r="F42" s="13" t="e">
        <f>IF(#REF!="","",#REF!)</f>
        <v>#REF!</v>
      </c>
      <c r="G42" s="14" t="e">
        <f>IF(#REF!="","",#REF!)</f>
        <v>#REF!</v>
      </c>
      <c r="H42" s="2"/>
      <c r="I42" s="2"/>
      <c r="J42" s="15">
        <f t="shared" si="0"/>
        <v>38</v>
      </c>
      <c r="K42" s="8" t="s">
        <v>167</v>
      </c>
      <c r="L42" s="16" t="str">
        <f>IF(IFERROR(VLOOKUP(K42,集計!$F$5:$G$44,2,FALSE),"")=0,"",IFERROR(VLOOKUP(K42,集計!$F$5:$G$44,2,FALSE),""))</f>
        <v/>
      </c>
    </row>
    <row r="43" spans="2:12">
      <c r="B43" s="8" t="s">
        <v>169</v>
      </c>
      <c r="C43" s="12" t="s">
        <v>241</v>
      </c>
      <c r="D43" s="12" t="s">
        <v>282</v>
      </c>
      <c r="E43" s="2"/>
      <c r="F43" s="13" t="e">
        <f>IF(#REF!="","",#REF!)</f>
        <v>#REF!</v>
      </c>
      <c r="G43" s="14" t="e">
        <f>IF(#REF!="","",#REF!)</f>
        <v>#REF!</v>
      </c>
      <c r="H43" s="2"/>
      <c r="I43" s="2"/>
      <c r="J43" s="15">
        <f t="shared" si="0"/>
        <v>39</v>
      </c>
      <c r="K43" s="8" t="s">
        <v>169</v>
      </c>
      <c r="L43" s="16" t="str">
        <f>IF(IFERROR(VLOOKUP(K43,集計!$F$5:$G$44,2,FALSE),"")=0,"",IFERROR(VLOOKUP(K43,集計!$F$5:$G$44,2,FALSE),""))</f>
        <v/>
      </c>
    </row>
    <row r="44" spans="2:12">
      <c r="B44" s="8" t="s">
        <v>170</v>
      </c>
      <c r="C44" s="12" t="s">
        <v>242</v>
      </c>
      <c r="D44" s="12" t="s">
        <v>283</v>
      </c>
      <c r="E44" s="2"/>
      <c r="F44" s="13" t="e">
        <f>IF(#REF!="","",#REF!)</f>
        <v>#REF!</v>
      </c>
      <c r="G44" s="14" t="e">
        <f>IF(#REF!="","",#REF!)</f>
        <v>#REF!</v>
      </c>
      <c r="H44" s="2"/>
      <c r="I44" s="2"/>
      <c r="J44" s="15">
        <f t="shared" si="0"/>
        <v>40</v>
      </c>
      <c r="K44" s="8" t="s">
        <v>170</v>
      </c>
      <c r="L44" s="16" t="str">
        <f>IF(IFERROR(VLOOKUP(K44,集計!$F$5:$G$44,2,FALSE),"")=0,"",IFERROR(VLOOKUP(K44,集計!$F$5:$G$44,2,FALSE),""))</f>
        <v/>
      </c>
    </row>
    <row r="45" spans="2:12">
      <c r="B45" s="8" t="s">
        <v>171</v>
      </c>
      <c r="C45" s="12" t="s">
        <v>284</v>
      </c>
      <c r="D45" s="12" t="s">
        <v>172</v>
      </c>
      <c r="E45" s="2"/>
      <c r="F45" s="2"/>
      <c r="G45" s="2"/>
      <c r="H45" s="2"/>
      <c r="I45" s="2"/>
      <c r="J45" s="15">
        <f t="shared" si="0"/>
        <v>41</v>
      </c>
      <c r="K45" s="8" t="s">
        <v>171</v>
      </c>
      <c r="L45" s="16" t="str">
        <f>IF(IFERROR(VLOOKUP(K45,集計!$F$5:$G$44,2,FALSE),"")=0,"",IFERROR(VLOOKUP(K45,集計!$F$5:$G$44,2,FALSE),""))</f>
        <v/>
      </c>
    </row>
    <row r="46" spans="2:12">
      <c r="B46" s="8" t="s">
        <v>173</v>
      </c>
      <c r="C46" s="12" t="s">
        <v>243</v>
      </c>
      <c r="D46" s="12" t="s">
        <v>285</v>
      </c>
      <c r="E46" s="2"/>
      <c r="F46" s="2"/>
      <c r="G46" s="2"/>
      <c r="H46" s="2"/>
      <c r="I46" s="2"/>
      <c r="J46" s="15">
        <f t="shared" si="0"/>
        <v>42</v>
      </c>
      <c r="K46" s="8" t="s">
        <v>173</v>
      </c>
      <c r="L46" s="16" t="str">
        <f>IF(IFERROR(VLOOKUP(K46,集計!$F$5:$G$44,2,FALSE),"")=0,"",IFERROR(VLOOKUP(K46,集計!$F$5:$G$44,2,FALSE),""))</f>
        <v/>
      </c>
    </row>
    <row r="47" spans="2:12">
      <c r="B47" s="8" t="s">
        <v>174</v>
      </c>
      <c r="C47" s="12" t="s">
        <v>244</v>
      </c>
      <c r="D47" s="12" t="s">
        <v>175</v>
      </c>
      <c r="E47" s="2"/>
      <c r="F47" s="2"/>
      <c r="G47" s="2"/>
      <c r="H47" s="2"/>
      <c r="I47" s="2"/>
      <c r="J47" s="15">
        <f t="shared" si="0"/>
        <v>43</v>
      </c>
      <c r="K47" s="8" t="s">
        <v>174</v>
      </c>
      <c r="L47" s="16" t="str">
        <f>IF(IFERROR(VLOOKUP(K47,集計!$F$5:$G$44,2,FALSE),"")=0,"",IFERROR(VLOOKUP(K47,集計!$F$5:$G$44,2,FALSE),""))</f>
        <v/>
      </c>
    </row>
    <row r="48" spans="2:12">
      <c r="B48" s="8" t="s">
        <v>176</v>
      </c>
      <c r="C48" s="12" t="s">
        <v>245</v>
      </c>
      <c r="D48" s="12" t="s">
        <v>286</v>
      </c>
      <c r="E48" s="2"/>
      <c r="F48" s="2"/>
      <c r="G48" s="2"/>
      <c r="H48" s="2"/>
      <c r="I48" s="2"/>
      <c r="J48" s="15">
        <f t="shared" si="0"/>
        <v>44</v>
      </c>
      <c r="K48" s="8" t="s">
        <v>176</v>
      </c>
      <c r="L48" s="16" t="str">
        <f>IF(IFERROR(VLOOKUP(K48,集計!$F$5:$G$44,2,FALSE),"")=0,"",IFERROR(VLOOKUP(K48,集計!$F$5:$G$44,2,FALSE),""))</f>
        <v/>
      </c>
    </row>
    <row r="49" spans="2:12">
      <c r="B49" s="8" t="s">
        <v>177</v>
      </c>
      <c r="C49" s="12" t="s">
        <v>246</v>
      </c>
      <c r="D49" s="12" t="s">
        <v>178</v>
      </c>
      <c r="E49" s="2"/>
      <c r="F49" s="2"/>
      <c r="G49" s="2"/>
      <c r="H49" s="2"/>
      <c r="I49" s="2"/>
      <c r="J49" s="15">
        <f t="shared" si="0"/>
        <v>45</v>
      </c>
      <c r="K49" s="8" t="s">
        <v>177</v>
      </c>
      <c r="L49" s="16" t="str">
        <f>IF(IFERROR(VLOOKUP(K49,集計!$F$5:$G$44,2,FALSE),"")=0,"",IFERROR(VLOOKUP(K49,集計!$F$5:$G$44,2,FALSE),""))</f>
        <v/>
      </c>
    </row>
    <row r="50" spans="2:12">
      <c r="B50" s="8" t="s">
        <v>179</v>
      </c>
      <c r="C50" s="12" t="s">
        <v>287</v>
      </c>
      <c r="D50" s="12" t="s">
        <v>180</v>
      </c>
      <c r="E50" s="2"/>
      <c r="F50" s="2"/>
      <c r="G50" s="2"/>
      <c r="H50" s="2"/>
      <c r="I50" s="2"/>
      <c r="J50" s="15">
        <f t="shared" si="0"/>
        <v>46</v>
      </c>
      <c r="K50" s="8" t="s">
        <v>179</v>
      </c>
      <c r="L50" s="16" t="str">
        <f>IF(IFERROR(VLOOKUP(K50,集計!$F$5:$G$44,2,FALSE),"")=0,"",IFERROR(VLOOKUP(K50,集計!$F$5:$G$44,2,FALSE),""))</f>
        <v/>
      </c>
    </row>
    <row r="51" spans="2:12">
      <c r="B51" s="8" t="s">
        <v>181</v>
      </c>
      <c r="C51" s="12" t="s">
        <v>247</v>
      </c>
      <c r="D51" s="12" t="s">
        <v>182</v>
      </c>
      <c r="E51" s="2"/>
      <c r="F51" s="2"/>
      <c r="G51" s="2"/>
      <c r="H51" s="2"/>
      <c r="I51" s="2"/>
      <c r="J51" s="15">
        <f t="shared" si="0"/>
        <v>47</v>
      </c>
      <c r="K51" s="8" t="s">
        <v>181</v>
      </c>
      <c r="L51" s="16" t="str">
        <f>IF(IFERROR(VLOOKUP(K51,集計!$F$5:$G$44,2,FALSE),"")=0,"",IFERROR(VLOOKUP(K51,集計!$F$5:$G$44,2,FALSE),""))</f>
        <v/>
      </c>
    </row>
    <row r="52" spans="2:12">
      <c r="B52" s="8" t="s">
        <v>183</v>
      </c>
      <c r="C52" s="12" t="s">
        <v>248</v>
      </c>
      <c r="D52" s="12" t="s">
        <v>184</v>
      </c>
      <c r="E52" s="2"/>
      <c r="F52" s="2"/>
      <c r="G52" s="2"/>
      <c r="H52" s="2"/>
      <c r="I52" s="2"/>
      <c r="J52" s="15">
        <f t="shared" si="0"/>
        <v>48</v>
      </c>
      <c r="K52" s="8" t="s">
        <v>183</v>
      </c>
      <c r="L52" s="16" t="str">
        <f>IF(IFERROR(VLOOKUP(K52,集計!$F$5:$G$44,2,FALSE),"")=0,"",IFERROR(VLOOKUP(K52,集計!$F$5:$G$44,2,FALSE),""))</f>
        <v/>
      </c>
    </row>
    <row r="53" spans="2:12">
      <c r="B53" s="9" t="s">
        <v>185</v>
      </c>
      <c r="C53" s="12" t="s">
        <v>249</v>
      </c>
      <c r="D53" s="18" t="s">
        <v>186</v>
      </c>
      <c r="E53" s="2"/>
      <c r="F53" s="2"/>
      <c r="G53" s="2"/>
      <c r="H53" s="2"/>
      <c r="I53" s="2"/>
      <c r="J53" s="15">
        <f t="shared" si="0"/>
        <v>49</v>
      </c>
      <c r="K53" s="8" t="s">
        <v>185</v>
      </c>
      <c r="L53" s="16" t="str">
        <f>IF(IFERROR(VLOOKUP(K53,集計!$F$5:$G$44,2,FALSE),"")=0,"",IFERROR(VLOOKUP(K53,集計!$F$5:$G$44,2,FALSE),""))</f>
        <v/>
      </c>
    </row>
    <row r="54" spans="2:12">
      <c r="B54" s="8" t="s">
        <v>187</v>
      </c>
      <c r="C54" s="12" t="s">
        <v>250</v>
      </c>
      <c r="D54" s="12" t="s">
        <v>288</v>
      </c>
      <c r="E54" s="2"/>
      <c r="F54" s="2"/>
      <c r="G54" s="2"/>
      <c r="H54" s="2"/>
      <c r="I54" s="2"/>
      <c r="J54" s="15">
        <f t="shared" si="0"/>
        <v>50</v>
      </c>
      <c r="K54" s="8" t="s">
        <v>187</v>
      </c>
      <c r="L54" s="16" t="str">
        <f>IF(IFERROR(VLOOKUP(K54,集計!$F$5:$G$44,2,FALSE),"")=0,"",IFERROR(VLOOKUP(K54,集計!$F$5:$G$44,2,FALSE),""))</f>
        <v/>
      </c>
    </row>
    <row r="55" spans="2:12">
      <c r="B55" s="8" t="s">
        <v>188</v>
      </c>
      <c r="C55" s="12" t="s">
        <v>251</v>
      </c>
      <c r="D55" s="12" t="s">
        <v>289</v>
      </c>
      <c r="E55" s="2"/>
      <c r="F55" s="2"/>
      <c r="G55" s="2"/>
      <c r="H55" s="2"/>
      <c r="I55" s="2"/>
      <c r="J55" s="15">
        <f t="shared" si="0"/>
        <v>51</v>
      </c>
      <c r="K55" s="8" t="s">
        <v>188</v>
      </c>
      <c r="L55" s="16" t="str">
        <f>IF(IFERROR(VLOOKUP(K55,集計!$F$5:$G$44,2,FALSE),"")=0,"",IFERROR(VLOOKUP(K55,集計!$F$5:$G$44,2,FALSE),""))</f>
        <v/>
      </c>
    </row>
    <row r="56" spans="2:12">
      <c r="B56" s="2"/>
      <c r="C56" s="2"/>
      <c r="D56" s="2"/>
      <c r="E56" s="2"/>
      <c r="F56" s="2"/>
      <c r="G56" s="2"/>
      <c r="H56" s="2"/>
      <c r="I56" s="2"/>
      <c r="J56" s="15">
        <f t="shared" si="0"/>
        <v>52</v>
      </c>
      <c r="K56" s="13"/>
      <c r="L56" s="16" t="str">
        <f>IF(IFERROR(VLOOKUP(K56,集計!$F$5:$G$44,2,FALSE),"")=0,"",IFERROR(VLOOKUP(K56,集計!$F$5:$G$44,2,FALSE),""))</f>
        <v/>
      </c>
    </row>
    <row r="57" spans="2:12">
      <c r="B57" s="2"/>
      <c r="C57" s="2"/>
      <c r="D57" s="2"/>
      <c r="E57" s="2"/>
      <c r="F57" s="2"/>
      <c r="G57" s="2"/>
      <c r="H57" s="2"/>
      <c r="I57" s="2"/>
      <c r="J57" s="15">
        <f t="shared" si="0"/>
        <v>53</v>
      </c>
      <c r="K57" s="13"/>
      <c r="L57" s="16" t="str">
        <f>IF(IFERROR(VLOOKUP(K57,集計!$F$5:$G$44,2,FALSE),"")=0,"",IFERROR(VLOOKUP(K57,集計!$F$5:$G$44,2,FALSE),""))</f>
        <v/>
      </c>
    </row>
    <row r="58" spans="2:12">
      <c r="B58" s="2"/>
      <c r="C58" s="2"/>
      <c r="D58" s="2"/>
      <c r="E58" s="2"/>
      <c r="F58" s="2"/>
      <c r="G58" s="2"/>
      <c r="H58" s="2"/>
      <c r="I58" s="2"/>
      <c r="J58" s="15">
        <f t="shared" si="0"/>
        <v>54</v>
      </c>
      <c r="K58" s="13"/>
      <c r="L58" s="16" t="str">
        <f>IF(IFERROR(VLOOKUP(K58,集計!$F$5:$G$44,2,FALSE),"")=0,"",IFERROR(VLOOKUP(K58,集計!$F$5:$G$44,2,FALSE),""))</f>
        <v/>
      </c>
    </row>
    <row r="59" spans="2:12" ht="14.25" thickBot="1">
      <c r="B59" s="2"/>
      <c r="C59" s="2"/>
      <c r="D59" s="2"/>
      <c r="E59" s="2"/>
      <c r="F59" s="2"/>
      <c r="G59" s="2"/>
      <c r="H59" s="2"/>
      <c r="I59" s="2"/>
      <c r="J59" s="19">
        <f t="shared" si="0"/>
        <v>55</v>
      </c>
      <c r="K59" s="20"/>
      <c r="L59" s="21" t="str">
        <f>IF(IFERROR(VLOOKUP(K59,集計!$F$5:$G$44,2,FALSE),"")=0,"",IFERROR(VLOOKUP(K59,集計!$F$5:$G$44,2,FALSE),""))</f>
        <v/>
      </c>
    </row>
  </sheetData>
  <sheetProtection password="EBCD" sheet="1" objects="1" scenarios="1" selectLockedCells="1" selectUnlockedCells="1"/>
  <phoneticPr fontId="1"/>
  <dataValidations count="1">
    <dataValidation type="list" allowBlank="1" showDropDown="1" showInputMessage="1" showErrorMessage="1" sqref="K5:K29">
      <formula1>"青嶋、秋山、五十嵐、石杜、伊藤"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F99"/>
  <sheetViews>
    <sheetView tabSelected="1" topLeftCell="B1" workbookViewId="0">
      <selection activeCell="AH85" sqref="AH85"/>
    </sheetView>
  </sheetViews>
  <sheetFormatPr defaultRowHeight="13.5"/>
  <cols>
    <col min="1" max="1" width="4.375" style="22" hidden="1" customWidth="1"/>
    <col min="2" max="2" width="3.125" style="23" customWidth="1"/>
    <col min="3" max="3" width="8.5" style="23" customWidth="1"/>
    <col min="4" max="5" width="6.125" style="23" customWidth="1"/>
    <col min="6" max="6" width="6.625" style="23" customWidth="1"/>
    <col min="7" max="12" width="6" style="23" customWidth="1"/>
    <col min="13" max="13" width="6" style="22" customWidth="1"/>
    <col min="14" max="19" width="6" style="23" customWidth="1"/>
    <col min="20" max="22" width="6" style="22" customWidth="1"/>
    <col min="23" max="23" width="6.5" style="23" customWidth="1"/>
    <col min="24" max="24" width="5" style="23" customWidth="1"/>
    <col min="25" max="25" width="5.375" style="23" customWidth="1"/>
    <col min="26" max="26" width="5.75" style="22" customWidth="1"/>
    <col min="27" max="27" width="4.375" style="23" customWidth="1"/>
    <col min="28" max="28" width="6.875" style="23" hidden="1" customWidth="1"/>
    <col min="29" max="29" width="5.875" style="29" hidden="1" customWidth="1"/>
    <col min="30" max="30" width="6.375" style="29" hidden="1" customWidth="1"/>
    <col min="31" max="31" width="6.5" style="23" hidden="1" customWidth="1"/>
    <col min="32" max="32" width="5.125" style="23" customWidth="1"/>
    <col min="33" max="16384" width="9" style="23"/>
  </cols>
  <sheetData>
    <row r="1" spans="1:32" ht="17.25">
      <c r="F1" s="24" t="s">
        <v>333</v>
      </c>
      <c r="K1" s="24"/>
      <c r="L1" s="24"/>
      <c r="M1" s="25"/>
      <c r="N1" s="24"/>
      <c r="O1" s="24"/>
      <c r="P1" s="24"/>
      <c r="Q1" s="24"/>
      <c r="R1" s="24"/>
      <c r="S1" s="26"/>
      <c r="T1" s="27"/>
      <c r="U1" s="27"/>
      <c r="V1" s="25"/>
      <c r="W1" s="24"/>
      <c r="X1" s="24"/>
      <c r="Y1" s="24"/>
      <c r="Z1" s="25"/>
      <c r="AA1" s="28"/>
      <c r="AB1" s="24"/>
      <c r="AE1" s="35"/>
      <c r="AF1" s="30"/>
    </row>
    <row r="2" spans="1:32" ht="14.25" thickBot="1">
      <c r="D2" s="31"/>
      <c r="E2" s="31"/>
      <c r="F2" s="31"/>
      <c r="G2" s="31"/>
      <c r="H2" s="31"/>
      <c r="I2" s="32"/>
      <c r="J2" s="31"/>
      <c r="K2" s="31"/>
      <c r="L2" s="31"/>
      <c r="M2" s="33"/>
      <c r="N2" s="31"/>
      <c r="O2" s="34"/>
      <c r="P2" s="31"/>
      <c r="X2" s="209"/>
      <c r="Y2" s="209"/>
      <c r="Z2" s="209"/>
      <c r="AB2" s="35"/>
    </row>
    <row r="3" spans="1:32">
      <c r="A3" s="194"/>
      <c r="B3" s="197"/>
      <c r="C3" s="139" t="s">
        <v>62</v>
      </c>
      <c r="D3" s="210" t="s">
        <v>63</v>
      </c>
      <c r="E3" s="211"/>
      <c r="F3" s="210" t="s">
        <v>64</v>
      </c>
      <c r="G3" s="211"/>
      <c r="H3" s="210" t="s">
        <v>65</v>
      </c>
      <c r="I3" s="211"/>
      <c r="J3" s="210" t="s">
        <v>66</v>
      </c>
      <c r="K3" s="211"/>
      <c r="L3" s="210" t="s">
        <v>67</v>
      </c>
      <c r="M3" s="211"/>
      <c r="N3" s="212" t="s">
        <v>68</v>
      </c>
      <c r="O3" s="213"/>
      <c r="P3" s="210" t="s">
        <v>69</v>
      </c>
      <c r="Q3" s="211"/>
      <c r="R3" s="210" t="s">
        <v>70</v>
      </c>
      <c r="S3" s="211"/>
      <c r="T3" s="210" t="s">
        <v>71</v>
      </c>
      <c r="U3" s="211"/>
      <c r="V3" s="36" t="s">
        <v>72</v>
      </c>
      <c r="W3" s="37"/>
      <c r="X3" s="38"/>
      <c r="Y3" s="38"/>
      <c r="Z3" s="39"/>
      <c r="AB3" s="40"/>
      <c r="AC3" s="41"/>
    </row>
    <row r="4" spans="1:32" ht="14.25">
      <c r="A4" s="195"/>
      <c r="B4" s="198"/>
      <c r="C4" s="190" t="s">
        <v>73</v>
      </c>
      <c r="D4" s="42">
        <v>16</v>
      </c>
      <c r="E4" s="42">
        <v>30</v>
      </c>
      <c r="F4" s="42">
        <v>14</v>
      </c>
      <c r="G4" s="42">
        <v>24</v>
      </c>
      <c r="H4" s="42">
        <v>8</v>
      </c>
      <c r="I4" s="42">
        <v>18</v>
      </c>
      <c r="J4" s="42">
        <v>8</v>
      </c>
      <c r="K4" s="42">
        <v>22</v>
      </c>
      <c r="L4" s="42">
        <v>7</v>
      </c>
      <c r="M4" s="43">
        <v>21</v>
      </c>
      <c r="N4" s="43">
        <v>3</v>
      </c>
      <c r="O4" s="42">
        <v>17</v>
      </c>
      <c r="P4" s="42">
        <v>7</v>
      </c>
      <c r="Q4" s="42">
        <v>24</v>
      </c>
      <c r="R4" s="42">
        <v>5</v>
      </c>
      <c r="S4" s="42">
        <v>29</v>
      </c>
      <c r="T4" s="42">
        <v>9</v>
      </c>
      <c r="U4" s="42">
        <v>24</v>
      </c>
      <c r="V4" s="44">
        <v>7</v>
      </c>
      <c r="W4" s="201" t="s">
        <v>74</v>
      </c>
      <c r="X4" s="202"/>
      <c r="Y4" s="202"/>
      <c r="Z4" s="203"/>
      <c r="AB4" s="40"/>
      <c r="AC4" s="41"/>
    </row>
    <row r="5" spans="1:32">
      <c r="A5" s="195"/>
      <c r="B5" s="198"/>
      <c r="C5" s="145" t="s">
        <v>75</v>
      </c>
      <c r="D5" s="42" t="s">
        <v>76</v>
      </c>
      <c r="E5" s="42" t="s">
        <v>76</v>
      </c>
      <c r="F5" s="42" t="s">
        <v>77</v>
      </c>
      <c r="G5" s="42" t="s">
        <v>78</v>
      </c>
      <c r="H5" s="42" t="s">
        <v>78</v>
      </c>
      <c r="I5" s="42" t="s">
        <v>79</v>
      </c>
      <c r="J5" s="43" t="s">
        <v>76</v>
      </c>
      <c r="K5" s="42" t="s">
        <v>76</v>
      </c>
      <c r="L5" s="42" t="s">
        <v>80</v>
      </c>
      <c r="M5" s="43" t="s">
        <v>77</v>
      </c>
      <c r="N5" s="47" t="s">
        <v>76</v>
      </c>
      <c r="O5" s="42" t="s">
        <v>76</v>
      </c>
      <c r="P5" s="42" t="s">
        <v>76</v>
      </c>
      <c r="Q5" s="42" t="s">
        <v>81</v>
      </c>
      <c r="R5" s="42" t="s">
        <v>76</v>
      </c>
      <c r="S5" s="42" t="s">
        <v>81</v>
      </c>
      <c r="T5" s="42" t="s">
        <v>76</v>
      </c>
      <c r="U5" s="42" t="s">
        <v>80</v>
      </c>
      <c r="V5" s="42" t="s">
        <v>76</v>
      </c>
      <c r="W5" s="48"/>
      <c r="X5" s="49"/>
      <c r="Y5" s="50"/>
      <c r="Z5" s="51"/>
      <c r="AB5" s="52"/>
      <c r="AC5" s="53"/>
    </row>
    <row r="6" spans="1:32" ht="14.25" thickBot="1">
      <c r="A6" s="195"/>
      <c r="B6" s="198"/>
      <c r="C6" s="145" t="s">
        <v>82</v>
      </c>
      <c r="D6" s="54">
        <v>1</v>
      </c>
      <c r="E6" s="55">
        <v>2</v>
      </c>
      <c r="F6" s="55">
        <v>3</v>
      </c>
      <c r="G6" s="55">
        <v>4</v>
      </c>
      <c r="H6" s="55">
        <v>5</v>
      </c>
      <c r="I6" s="55">
        <v>6</v>
      </c>
      <c r="J6" s="55">
        <v>7</v>
      </c>
      <c r="K6" s="55">
        <v>8</v>
      </c>
      <c r="L6" s="55">
        <v>9</v>
      </c>
      <c r="M6" s="55">
        <v>10</v>
      </c>
      <c r="N6" s="56">
        <v>11</v>
      </c>
      <c r="O6" s="55">
        <v>12</v>
      </c>
      <c r="P6" s="55">
        <v>13</v>
      </c>
      <c r="Q6" s="55">
        <v>14</v>
      </c>
      <c r="R6" s="55">
        <v>15</v>
      </c>
      <c r="S6" s="55">
        <v>16</v>
      </c>
      <c r="T6" s="55">
        <v>17</v>
      </c>
      <c r="U6" s="55">
        <v>18</v>
      </c>
      <c r="V6" s="57">
        <v>19</v>
      </c>
      <c r="W6" s="204"/>
      <c r="X6" s="205"/>
      <c r="Y6" s="205"/>
      <c r="Z6" s="206"/>
      <c r="AB6" s="58"/>
      <c r="AC6" s="41"/>
    </row>
    <row r="7" spans="1:32" ht="14.25" thickBot="1">
      <c r="A7" s="195"/>
      <c r="B7" s="198"/>
      <c r="C7" s="191" t="s">
        <v>83</v>
      </c>
      <c r="D7" s="60" t="s">
        <v>300</v>
      </c>
      <c r="E7" s="61" t="s">
        <v>301</v>
      </c>
      <c r="F7" s="62" t="s">
        <v>84</v>
      </c>
      <c r="G7" s="63" t="s">
        <v>302</v>
      </c>
      <c r="H7" s="64" t="s">
        <v>303</v>
      </c>
      <c r="I7" s="64" t="s">
        <v>304</v>
      </c>
      <c r="J7" s="64" t="s">
        <v>305</v>
      </c>
      <c r="K7" s="65" t="s">
        <v>306</v>
      </c>
      <c r="L7" s="65" t="s">
        <v>85</v>
      </c>
      <c r="M7" s="66" t="s">
        <v>307</v>
      </c>
      <c r="N7" s="67" t="s">
        <v>308</v>
      </c>
      <c r="O7" s="65" t="s">
        <v>309</v>
      </c>
      <c r="P7" s="68" t="s">
        <v>86</v>
      </c>
      <c r="Q7" s="65" t="s">
        <v>87</v>
      </c>
      <c r="R7" s="69" t="s">
        <v>88</v>
      </c>
      <c r="S7" s="70" t="s">
        <v>310</v>
      </c>
      <c r="T7" s="64" t="s">
        <v>311</v>
      </c>
      <c r="U7" s="71" t="s">
        <v>89</v>
      </c>
      <c r="V7" s="64" t="s">
        <v>90</v>
      </c>
      <c r="W7" s="72" t="s">
        <v>312</v>
      </c>
      <c r="X7" s="73">
        <v>19</v>
      </c>
      <c r="Y7" s="74" t="s">
        <v>91</v>
      </c>
      <c r="Z7" s="51"/>
      <c r="AB7" s="75">
        <v>16</v>
      </c>
      <c r="AC7" s="76" t="s">
        <v>313</v>
      </c>
    </row>
    <row r="8" spans="1:32" ht="14.25" thickBot="1">
      <c r="A8" s="195"/>
      <c r="B8" s="198"/>
      <c r="C8" s="192" t="s">
        <v>92</v>
      </c>
      <c r="D8" s="78" t="s">
        <v>314</v>
      </c>
      <c r="E8" s="79" t="s">
        <v>315</v>
      </c>
      <c r="F8" s="80" t="s">
        <v>316</v>
      </c>
      <c r="G8" s="81" t="s">
        <v>316</v>
      </c>
      <c r="H8" s="81" t="s">
        <v>317</v>
      </c>
      <c r="I8" s="81" t="s">
        <v>317</v>
      </c>
      <c r="J8" s="81" t="s">
        <v>318</v>
      </c>
      <c r="K8" s="81" t="s">
        <v>319</v>
      </c>
      <c r="L8" s="82" t="s">
        <v>320</v>
      </c>
      <c r="M8" s="83" t="s">
        <v>321</v>
      </c>
      <c r="N8" s="67" t="s">
        <v>322</v>
      </c>
      <c r="O8" s="81" t="s">
        <v>323</v>
      </c>
      <c r="P8" s="81" t="s">
        <v>324</v>
      </c>
      <c r="Q8" s="81" t="s">
        <v>316</v>
      </c>
      <c r="R8" s="84" t="s">
        <v>316</v>
      </c>
      <c r="S8" s="85" t="s">
        <v>325</v>
      </c>
      <c r="T8" s="64" t="s">
        <v>326</v>
      </c>
      <c r="U8" s="84" t="s">
        <v>93</v>
      </c>
      <c r="V8" s="81" t="s">
        <v>320</v>
      </c>
      <c r="W8" s="86" t="s">
        <v>260</v>
      </c>
      <c r="X8" s="87"/>
      <c r="Y8" s="87"/>
      <c r="Z8" s="88"/>
      <c r="AB8" s="89"/>
      <c r="AC8" s="41"/>
      <c r="AD8" s="90"/>
    </row>
    <row r="9" spans="1:32" ht="14.25" thickBot="1">
      <c r="A9" s="196"/>
      <c r="B9" s="199"/>
      <c r="C9" s="192" t="s">
        <v>259</v>
      </c>
      <c r="D9" s="91">
        <v>6.3</v>
      </c>
      <c r="E9" s="92">
        <v>6</v>
      </c>
      <c r="F9" s="93">
        <v>7.2</v>
      </c>
      <c r="G9" s="92">
        <v>6</v>
      </c>
      <c r="H9" s="94">
        <v>6.9</v>
      </c>
      <c r="I9" s="94">
        <v>6</v>
      </c>
      <c r="J9" s="94">
        <v>6.3</v>
      </c>
      <c r="K9" s="94">
        <v>5.4</v>
      </c>
      <c r="L9" s="94">
        <v>6</v>
      </c>
      <c r="M9" s="95">
        <v>6.2</v>
      </c>
      <c r="N9" s="96">
        <v>6.9</v>
      </c>
      <c r="O9" s="94">
        <v>5.5</v>
      </c>
      <c r="P9" s="94">
        <v>6.4</v>
      </c>
      <c r="Q9" s="94">
        <v>5.5</v>
      </c>
      <c r="R9" s="94">
        <v>5.8</v>
      </c>
      <c r="S9" s="94">
        <v>5.2</v>
      </c>
      <c r="T9" s="94">
        <v>4.5</v>
      </c>
      <c r="U9" s="94">
        <v>5.6</v>
      </c>
      <c r="V9" s="94">
        <v>6.5</v>
      </c>
      <c r="W9" s="97" t="s">
        <v>94</v>
      </c>
      <c r="X9" s="98" t="s">
        <v>95</v>
      </c>
      <c r="Y9" s="207" t="s">
        <v>96</v>
      </c>
      <c r="Z9" s="208"/>
      <c r="AB9" s="89"/>
      <c r="AC9" s="41"/>
      <c r="AD9" s="45" t="s">
        <v>298</v>
      </c>
      <c r="AE9" s="176" t="s">
        <v>334</v>
      </c>
    </row>
    <row r="10" spans="1:32" ht="14.25" thickBot="1">
      <c r="A10" s="193" t="s">
        <v>339</v>
      </c>
      <c r="B10" s="187" t="s">
        <v>340</v>
      </c>
      <c r="C10" s="99" t="s">
        <v>97</v>
      </c>
      <c r="D10" s="100" t="s">
        <v>50</v>
      </c>
      <c r="E10" s="100" t="s">
        <v>98</v>
      </c>
      <c r="F10" s="101" t="s">
        <v>55</v>
      </c>
      <c r="G10" s="100" t="s">
        <v>99</v>
      </c>
      <c r="H10" s="100" t="s">
        <v>327</v>
      </c>
      <c r="I10" s="100" t="s">
        <v>100</v>
      </c>
      <c r="J10" s="100" t="s">
        <v>101</v>
      </c>
      <c r="K10" s="100" t="s">
        <v>102</v>
      </c>
      <c r="L10" s="100" t="s">
        <v>56</v>
      </c>
      <c r="M10" s="100" t="s">
        <v>51</v>
      </c>
      <c r="N10" s="100" t="s">
        <v>57</v>
      </c>
      <c r="O10" s="100" t="s">
        <v>103</v>
      </c>
      <c r="P10" s="100" t="s">
        <v>104</v>
      </c>
      <c r="Q10" s="100" t="s">
        <v>58</v>
      </c>
      <c r="R10" s="100" t="s">
        <v>54</v>
      </c>
      <c r="S10" s="100" t="s">
        <v>53</v>
      </c>
      <c r="T10" s="100" t="s">
        <v>105</v>
      </c>
      <c r="U10" s="100" t="s">
        <v>328</v>
      </c>
      <c r="V10" s="102" t="s">
        <v>52</v>
      </c>
      <c r="W10" s="103" t="s">
        <v>106</v>
      </c>
      <c r="X10" s="104" t="s">
        <v>107</v>
      </c>
      <c r="Y10" s="105" t="s">
        <v>108</v>
      </c>
      <c r="Z10" s="88" t="s">
        <v>109</v>
      </c>
      <c r="AB10" s="106" t="s">
        <v>110</v>
      </c>
      <c r="AC10" s="107" t="s">
        <v>111</v>
      </c>
      <c r="AD10" s="45" t="s">
        <v>299</v>
      </c>
      <c r="AE10" s="176" t="s">
        <v>335</v>
      </c>
    </row>
    <row r="11" spans="1:32" ht="14.25" thickBot="1">
      <c r="A11" s="189">
        <v>8</v>
      </c>
      <c r="B11" s="188">
        <v>1</v>
      </c>
      <c r="C11" s="108" t="s">
        <v>2</v>
      </c>
      <c r="D11" s="109">
        <v>102</v>
      </c>
      <c r="E11" s="110">
        <v>103</v>
      </c>
      <c r="F11" s="110">
        <v>97</v>
      </c>
      <c r="G11" s="110">
        <v>101</v>
      </c>
      <c r="H11" s="110">
        <v>97</v>
      </c>
      <c r="I11" s="110">
        <v>101</v>
      </c>
      <c r="J11" s="110">
        <v>87</v>
      </c>
      <c r="K11" s="110">
        <v>105</v>
      </c>
      <c r="L11" s="110" t="s">
        <v>204</v>
      </c>
      <c r="M11" s="110"/>
      <c r="N11" s="110">
        <v>99</v>
      </c>
      <c r="O11" s="110"/>
      <c r="P11" s="110">
        <v>97</v>
      </c>
      <c r="Q11" s="111">
        <v>96</v>
      </c>
      <c r="R11" s="112">
        <v>103</v>
      </c>
      <c r="S11" s="113">
        <v>95</v>
      </c>
      <c r="T11" s="110">
        <v>99</v>
      </c>
      <c r="U11" s="110">
        <v>100</v>
      </c>
      <c r="V11" s="114">
        <v>102</v>
      </c>
      <c r="W11" s="115">
        <v>99</v>
      </c>
      <c r="X11" s="116">
        <v>16</v>
      </c>
      <c r="Y11" s="117">
        <v>30</v>
      </c>
      <c r="Z11" s="118">
        <v>36</v>
      </c>
      <c r="AB11" s="181">
        <v>99</v>
      </c>
      <c r="AC11" s="200">
        <v>88.888888888888886</v>
      </c>
      <c r="AD11" s="182">
        <v>97.588235294117652</v>
      </c>
      <c r="AE11" s="183"/>
    </row>
    <row r="12" spans="1:32" ht="14.25" thickBot="1">
      <c r="A12" s="189">
        <v>1</v>
      </c>
      <c r="B12" s="188">
        <v>2</v>
      </c>
      <c r="C12" s="108" t="s">
        <v>3</v>
      </c>
      <c r="D12" s="121" t="s">
        <v>204</v>
      </c>
      <c r="E12" s="113" t="s">
        <v>204</v>
      </c>
      <c r="F12" s="113" t="s">
        <v>204</v>
      </c>
      <c r="G12" s="113"/>
      <c r="H12" s="113" t="s">
        <v>204</v>
      </c>
      <c r="I12" s="113" t="s">
        <v>204</v>
      </c>
      <c r="J12" s="113" t="s">
        <v>204</v>
      </c>
      <c r="K12" s="113" t="s">
        <v>204</v>
      </c>
      <c r="L12" s="113" t="s">
        <v>204</v>
      </c>
      <c r="M12" s="113"/>
      <c r="N12" s="113"/>
      <c r="O12" s="113"/>
      <c r="P12" s="113"/>
      <c r="Q12" s="111" t="s">
        <v>204</v>
      </c>
      <c r="R12" s="122" t="s">
        <v>204</v>
      </c>
      <c r="S12" s="113" t="s">
        <v>204</v>
      </c>
      <c r="T12" s="113" t="s">
        <v>204</v>
      </c>
      <c r="U12" s="113" t="s">
        <v>204</v>
      </c>
      <c r="V12" s="123"/>
      <c r="W12" s="115" t="s">
        <v>204</v>
      </c>
      <c r="X12" s="116">
        <v>0</v>
      </c>
      <c r="Y12" s="117" t="s">
        <v>342</v>
      </c>
      <c r="Z12" s="118" t="s">
        <v>342</v>
      </c>
      <c r="AB12" s="181" t="s">
        <v>342</v>
      </c>
      <c r="AC12" s="200">
        <v>0</v>
      </c>
      <c r="AD12" s="182">
        <v>109.83333333333333</v>
      </c>
      <c r="AE12" s="183"/>
    </row>
    <row r="13" spans="1:32" ht="14.25" thickBot="1">
      <c r="A13" s="189">
        <v>30</v>
      </c>
      <c r="B13" s="188">
        <v>3</v>
      </c>
      <c r="C13" s="108" t="s">
        <v>4</v>
      </c>
      <c r="D13" s="121">
        <v>99</v>
      </c>
      <c r="E13" s="113" t="s">
        <v>204</v>
      </c>
      <c r="F13" s="113" t="s">
        <v>204</v>
      </c>
      <c r="G13" s="113">
        <v>91</v>
      </c>
      <c r="H13" s="113">
        <v>87</v>
      </c>
      <c r="I13" s="113" t="s">
        <v>204</v>
      </c>
      <c r="J13" s="113">
        <v>79</v>
      </c>
      <c r="K13" s="113" t="s">
        <v>204</v>
      </c>
      <c r="L13" s="113">
        <v>95</v>
      </c>
      <c r="M13" s="113">
        <v>100</v>
      </c>
      <c r="N13" s="113"/>
      <c r="O13" s="124" t="s">
        <v>329</v>
      </c>
      <c r="P13" s="113">
        <v>94</v>
      </c>
      <c r="Q13" s="111" t="s">
        <v>204</v>
      </c>
      <c r="R13" s="122">
        <v>97</v>
      </c>
      <c r="S13" s="113" t="s">
        <v>204</v>
      </c>
      <c r="T13" s="113">
        <v>96</v>
      </c>
      <c r="U13" s="113">
        <v>103</v>
      </c>
      <c r="V13" s="123">
        <v>99</v>
      </c>
      <c r="W13" s="115">
        <v>94.545454545454547</v>
      </c>
      <c r="X13" s="116">
        <v>11</v>
      </c>
      <c r="Y13" s="117">
        <v>24</v>
      </c>
      <c r="Z13" s="118">
        <v>28</v>
      </c>
      <c r="AB13" s="181">
        <v>94.545454545454547</v>
      </c>
      <c r="AC13" s="200">
        <v>61.111111111111114</v>
      </c>
      <c r="AD13" s="182">
        <v>95.181818181818187</v>
      </c>
      <c r="AE13" s="183"/>
    </row>
    <row r="14" spans="1:32" ht="14.25" thickBot="1">
      <c r="A14" s="189">
        <v>23</v>
      </c>
      <c r="B14" s="188">
        <v>4</v>
      </c>
      <c r="C14" s="108" t="s">
        <v>5</v>
      </c>
      <c r="D14" s="121" t="s">
        <v>204</v>
      </c>
      <c r="E14" s="113" t="s">
        <v>204</v>
      </c>
      <c r="F14" s="113" t="s">
        <v>204</v>
      </c>
      <c r="G14" s="113"/>
      <c r="H14" s="113" t="s">
        <v>204</v>
      </c>
      <c r="I14" s="113" t="s">
        <v>204</v>
      </c>
      <c r="J14" s="113">
        <v>98</v>
      </c>
      <c r="K14" s="113">
        <v>102</v>
      </c>
      <c r="L14" s="113">
        <v>97</v>
      </c>
      <c r="M14" s="113">
        <v>99</v>
      </c>
      <c r="N14" s="113"/>
      <c r="O14" s="124"/>
      <c r="P14" s="113">
        <v>88</v>
      </c>
      <c r="Q14" s="111" t="s">
        <v>204</v>
      </c>
      <c r="R14" s="122">
        <v>94</v>
      </c>
      <c r="S14" s="113" t="s">
        <v>204</v>
      </c>
      <c r="T14" s="113" t="s">
        <v>204</v>
      </c>
      <c r="U14" s="113" t="s">
        <v>204</v>
      </c>
      <c r="V14" s="123"/>
      <c r="W14" s="115">
        <v>96.333333333333329</v>
      </c>
      <c r="X14" s="116">
        <v>6</v>
      </c>
      <c r="Y14" s="117" t="s">
        <v>342</v>
      </c>
      <c r="Z14" s="118">
        <v>34</v>
      </c>
      <c r="AB14" s="181" t="s">
        <v>342</v>
      </c>
      <c r="AC14" s="200">
        <v>33.333333333333336</v>
      </c>
      <c r="AD14" s="182">
        <v>94.833333333333329</v>
      </c>
      <c r="AE14" s="183"/>
    </row>
    <row r="15" spans="1:32" ht="14.25" thickBot="1">
      <c r="A15" s="189">
        <v>32</v>
      </c>
      <c r="B15" s="188">
        <v>5</v>
      </c>
      <c r="C15" s="108" t="s">
        <v>6</v>
      </c>
      <c r="D15" s="121">
        <v>96</v>
      </c>
      <c r="E15" s="113" t="s">
        <v>204</v>
      </c>
      <c r="F15" s="113" t="s">
        <v>204</v>
      </c>
      <c r="G15" s="113">
        <v>100</v>
      </c>
      <c r="H15" s="113" t="s">
        <v>204</v>
      </c>
      <c r="I15" s="113">
        <v>97</v>
      </c>
      <c r="J15" s="113">
        <v>92</v>
      </c>
      <c r="K15" s="113" t="s">
        <v>204</v>
      </c>
      <c r="L15" s="113" t="s">
        <v>204</v>
      </c>
      <c r="M15" s="113">
        <v>98</v>
      </c>
      <c r="N15" s="113"/>
      <c r="O15" s="124" t="s">
        <v>330</v>
      </c>
      <c r="P15" s="113"/>
      <c r="Q15" s="111">
        <v>92</v>
      </c>
      <c r="R15" s="122">
        <v>95</v>
      </c>
      <c r="S15" s="113">
        <v>95</v>
      </c>
      <c r="T15" s="113">
        <v>93</v>
      </c>
      <c r="U15" s="113">
        <v>90</v>
      </c>
      <c r="V15" s="123">
        <v>100</v>
      </c>
      <c r="W15" s="115">
        <v>95.272727272727266</v>
      </c>
      <c r="X15" s="116">
        <v>11</v>
      </c>
      <c r="Y15" s="117">
        <v>28</v>
      </c>
      <c r="Z15" s="118">
        <v>32</v>
      </c>
      <c r="AB15" s="181">
        <v>95.272727272727266</v>
      </c>
      <c r="AC15" s="200">
        <v>61.111111111111114</v>
      </c>
      <c r="AD15" s="182">
        <v>92.538461538461533</v>
      </c>
      <c r="AE15" s="183"/>
    </row>
    <row r="16" spans="1:32" ht="14.25" thickBot="1">
      <c r="A16" s="189">
        <v>57</v>
      </c>
      <c r="B16" s="188">
        <v>6</v>
      </c>
      <c r="C16" s="108" t="s">
        <v>7</v>
      </c>
      <c r="D16" s="121">
        <v>89</v>
      </c>
      <c r="E16" s="113">
        <v>101</v>
      </c>
      <c r="F16" s="113">
        <v>92</v>
      </c>
      <c r="G16" s="113"/>
      <c r="H16" s="113">
        <v>91</v>
      </c>
      <c r="I16" s="113">
        <v>89</v>
      </c>
      <c r="J16" s="113" t="s">
        <v>204</v>
      </c>
      <c r="K16" s="113" t="s">
        <v>204</v>
      </c>
      <c r="L16" s="113">
        <v>95</v>
      </c>
      <c r="M16" s="113">
        <v>94</v>
      </c>
      <c r="N16" s="113">
        <v>97</v>
      </c>
      <c r="O16" s="124"/>
      <c r="P16" s="113">
        <v>95</v>
      </c>
      <c r="Q16" s="111" t="s">
        <v>204</v>
      </c>
      <c r="R16" s="122" t="s">
        <v>204</v>
      </c>
      <c r="S16" s="113">
        <v>90</v>
      </c>
      <c r="T16" s="113">
        <v>101</v>
      </c>
      <c r="U16" s="113" t="s">
        <v>204</v>
      </c>
      <c r="V16" s="123"/>
      <c r="W16" s="115">
        <v>94</v>
      </c>
      <c r="X16" s="116">
        <v>11</v>
      </c>
      <c r="Y16" s="117">
        <v>22</v>
      </c>
      <c r="Z16" s="118">
        <v>25</v>
      </c>
      <c r="AB16" s="181">
        <v>94</v>
      </c>
      <c r="AC16" s="200">
        <v>61.111111111111114</v>
      </c>
      <c r="AD16" s="182">
        <v>88.375</v>
      </c>
      <c r="AE16" s="183"/>
    </row>
    <row r="17" spans="1:31" ht="14.25" thickBot="1">
      <c r="A17" s="189">
        <v>33</v>
      </c>
      <c r="B17" s="188">
        <v>7</v>
      </c>
      <c r="C17" s="108" t="s">
        <v>8</v>
      </c>
      <c r="D17" s="121">
        <v>97</v>
      </c>
      <c r="E17" s="113" t="s">
        <v>204</v>
      </c>
      <c r="F17" s="113">
        <v>89</v>
      </c>
      <c r="G17" s="113">
        <v>93</v>
      </c>
      <c r="H17" s="113">
        <v>95</v>
      </c>
      <c r="I17" s="113" t="s">
        <v>204</v>
      </c>
      <c r="J17" s="113">
        <v>100</v>
      </c>
      <c r="K17" s="113">
        <v>103</v>
      </c>
      <c r="L17" s="113" t="s">
        <v>204</v>
      </c>
      <c r="M17" s="113">
        <v>96</v>
      </c>
      <c r="N17" s="113"/>
      <c r="O17" s="124" t="s">
        <v>331</v>
      </c>
      <c r="P17" s="113">
        <v>92</v>
      </c>
      <c r="Q17" s="111">
        <v>98</v>
      </c>
      <c r="R17" s="122" t="s">
        <v>204</v>
      </c>
      <c r="S17" s="113">
        <v>94</v>
      </c>
      <c r="T17" s="113" t="s">
        <v>204</v>
      </c>
      <c r="U17" s="113">
        <v>93</v>
      </c>
      <c r="V17" s="123">
        <v>92</v>
      </c>
      <c r="W17" s="115">
        <v>95.166666666666671</v>
      </c>
      <c r="X17" s="116">
        <v>12</v>
      </c>
      <c r="Y17" s="117">
        <v>26</v>
      </c>
      <c r="Z17" s="118">
        <v>30</v>
      </c>
      <c r="AB17" s="181">
        <v>95.166666666666671</v>
      </c>
      <c r="AC17" s="200">
        <v>66.666666666666671</v>
      </c>
      <c r="AD17" s="182">
        <v>94.416666666666671</v>
      </c>
      <c r="AE17" s="183"/>
    </row>
    <row r="18" spans="1:31" ht="14.25" thickBot="1">
      <c r="A18" s="189">
        <v>48</v>
      </c>
      <c r="B18" s="188">
        <v>8</v>
      </c>
      <c r="C18" s="108" t="s">
        <v>1</v>
      </c>
      <c r="D18" s="121" t="s">
        <v>204</v>
      </c>
      <c r="E18" s="113">
        <v>105</v>
      </c>
      <c r="F18" s="113">
        <v>97</v>
      </c>
      <c r="G18" s="113"/>
      <c r="H18" s="113">
        <v>111</v>
      </c>
      <c r="I18" s="113" t="s">
        <v>204</v>
      </c>
      <c r="J18" s="113">
        <v>101</v>
      </c>
      <c r="K18" s="113">
        <v>98</v>
      </c>
      <c r="L18" s="113" t="s">
        <v>204</v>
      </c>
      <c r="M18" s="113">
        <v>104</v>
      </c>
      <c r="N18" s="113"/>
      <c r="O18" s="124"/>
      <c r="P18" s="113">
        <v>93</v>
      </c>
      <c r="Q18" s="111">
        <v>99</v>
      </c>
      <c r="R18" s="122">
        <v>97</v>
      </c>
      <c r="S18" s="113">
        <v>98</v>
      </c>
      <c r="T18" s="113">
        <v>98</v>
      </c>
      <c r="U18" s="113">
        <v>100</v>
      </c>
      <c r="V18" s="123">
        <v>91</v>
      </c>
      <c r="W18" s="115">
        <v>99.384615384615387</v>
      </c>
      <c r="X18" s="116">
        <v>13</v>
      </c>
      <c r="Y18" s="117">
        <v>31</v>
      </c>
      <c r="Z18" s="118">
        <v>39</v>
      </c>
      <c r="AB18" s="181">
        <v>99.384615384615387</v>
      </c>
      <c r="AC18" s="200">
        <v>72.222222222222229</v>
      </c>
      <c r="AD18" s="182">
        <v>93.571428571428569</v>
      </c>
      <c r="AE18" s="183"/>
    </row>
    <row r="19" spans="1:31" ht="14.25" thickBot="1">
      <c r="A19" s="189">
        <v>44</v>
      </c>
      <c r="B19" s="188">
        <v>9</v>
      </c>
      <c r="C19" s="108" t="s">
        <v>9</v>
      </c>
      <c r="D19" s="121">
        <v>90</v>
      </c>
      <c r="E19" s="113" t="s">
        <v>204</v>
      </c>
      <c r="F19" s="113">
        <v>92</v>
      </c>
      <c r="G19" s="113"/>
      <c r="H19" s="113" t="s">
        <v>204</v>
      </c>
      <c r="I19" s="113" t="s">
        <v>204</v>
      </c>
      <c r="J19" s="113" t="s">
        <v>204</v>
      </c>
      <c r="K19" s="113" t="s">
        <v>204</v>
      </c>
      <c r="L19" s="113" t="s">
        <v>204</v>
      </c>
      <c r="M19" s="113">
        <v>93</v>
      </c>
      <c r="N19" s="113"/>
      <c r="O19" s="124" t="s">
        <v>332</v>
      </c>
      <c r="P19" s="113">
        <v>88</v>
      </c>
      <c r="Q19" s="111">
        <v>93</v>
      </c>
      <c r="R19" s="122">
        <v>89</v>
      </c>
      <c r="S19" s="113">
        <v>84</v>
      </c>
      <c r="T19" s="113" t="s">
        <v>204</v>
      </c>
      <c r="U19" s="113">
        <v>87</v>
      </c>
      <c r="V19" s="123">
        <v>85</v>
      </c>
      <c r="W19" s="115">
        <v>89</v>
      </c>
      <c r="X19" s="116">
        <v>9</v>
      </c>
      <c r="Y19" s="117">
        <v>12</v>
      </c>
      <c r="Z19" s="118">
        <v>13</v>
      </c>
      <c r="AB19" s="181">
        <v>89</v>
      </c>
      <c r="AC19" s="200">
        <v>50</v>
      </c>
      <c r="AD19" s="182">
        <v>93</v>
      </c>
      <c r="AE19" s="183"/>
    </row>
    <row r="20" spans="1:31" ht="14.25" thickBot="1">
      <c r="A20" s="189">
        <v>35</v>
      </c>
      <c r="B20" s="188">
        <v>10</v>
      </c>
      <c r="C20" s="108" t="s">
        <v>10</v>
      </c>
      <c r="D20" s="121">
        <v>91</v>
      </c>
      <c r="E20" s="113" t="s">
        <v>204</v>
      </c>
      <c r="F20" s="113" t="s">
        <v>204</v>
      </c>
      <c r="G20" s="113"/>
      <c r="H20" s="113">
        <v>83</v>
      </c>
      <c r="I20" s="113">
        <v>87</v>
      </c>
      <c r="J20" s="113">
        <v>88</v>
      </c>
      <c r="K20" s="113">
        <v>86</v>
      </c>
      <c r="L20" s="113" t="s">
        <v>204</v>
      </c>
      <c r="M20" s="113">
        <v>93</v>
      </c>
      <c r="N20" s="113">
        <v>88</v>
      </c>
      <c r="O20" s="113"/>
      <c r="P20" s="113">
        <v>84</v>
      </c>
      <c r="Q20" s="111" t="s">
        <v>204</v>
      </c>
      <c r="R20" s="122">
        <v>91</v>
      </c>
      <c r="S20" s="113" t="s">
        <v>204</v>
      </c>
      <c r="T20" s="113">
        <v>94</v>
      </c>
      <c r="U20" s="113" t="s">
        <v>204</v>
      </c>
      <c r="V20" s="123">
        <v>86</v>
      </c>
      <c r="W20" s="115">
        <v>88.272727272727266</v>
      </c>
      <c r="X20" s="116">
        <v>11</v>
      </c>
      <c r="Y20" s="117">
        <v>11</v>
      </c>
      <c r="Z20" s="118">
        <v>11</v>
      </c>
      <c r="AB20" s="181">
        <v>88.272727272727266</v>
      </c>
      <c r="AC20" s="200">
        <v>61.111111111111114</v>
      </c>
      <c r="AD20" s="182">
        <v>88.75</v>
      </c>
      <c r="AE20" s="183"/>
    </row>
    <row r="21" spans="1:31" ht="14.25" thickBot="1">
      <c r="A21" s="189">
        <v>13</v>
      </c>
      <c r="B21" s="188">
        <v>11</v>
      </c>
      <c r="C21" s="108" t="s">
        <v>11</v>
      </c>
      <c r="D21" s="121">
        <v>113</v>
      </c>
      <c r="E21" s="113" t="s">
        <v>204</v>
      </c>
      <c r="F21" s="113" t="s">
        <v>204</v>
      </c>
      <c r="G21" s="113"/>
      <c r="H21" s="113" t="s">
        <v>204</v>
      </c>
      <c r="I21" s="113" t="s">
        <v>204</v>
      </c>
      <c r="J21" s="113" t="s">
        <v>204</v>
      </c>
      <c r="K21" s="113">
        <v>98</v>
      </c>
      <c r="L21" s="113">
        <v>105</v>
      </c>
      <c r="M21" s="113"/>
      <c r="N21" s="113"/>
      <c r="O21" s="113"/>
      <c r="P21" s="113" t="s">
        <v>204</v>
      </c>
      <c r="Q21" s="111" t="s">
        <v>204</v>
      </c>
      <c r="R21" s="122" t="s">
        <v>204</v>
      </c>
      <c r="S21" s="113" t="s">
        <v>204</v>
      </c>
      <c r="T21" s="113">
        <v>113</v>
      </c>
      <c r="U21" s="113">
        <v>124</v>
      </c>
      <c r="V21" s="123">
        <v>98</v>
      </c>
      <c r="W21" s="115">
        <v>108.5</v>
      </c>
      <c r="X21" s="116">
        <v>6</v>
      </c>
      <c r="Y21" s="117" t="s">
        <v>342</v>
      </c>
      <c r="Z21" s="118">
        <v>48</v>
      </c>
      <c r="AB21" s="181" t="s">
        <v>342</v>
      </c>
      <c r="AC21" s="200">
        <v>33.333333333333336</v>
      </c>
      <c r="AD21" s="182">
        <v>109.16666666666667</v>
      </c>
      <c r="AE21" s="183"/>
    </row>
    <row r="22" spans="1:31" ht="14.25" thickBot="1">
      <c r="A22" s="189">
        <v>59</v>
      </c>
      <c r="B22" s="188">
        <v>12</v>
      </c>
      <c r="C22" s="108" t="s">
        <v>12</v>
      </c>
      <c r="D22" s="121" t="s">
        <v>204</v>
      </c>
      <c r="E22" s="113" t="s">
        <v>204</v>
      </c>
      <c r="F22" s="113" t="s">
        <v>204</v>
      </c>
      <c r="G22" s="113"/>
      <c r="H22" s="113" t="s">
        <v>204</v>
      </c>
      <c r="I22" s="113" t="s">
        <v>204</v>
      </c>
      <c r="J22" s="113" t="s">
        <v>204</v>
      </c>
      <c r="K22" s="113" t="s">
        <v>204</v>
      </c>
      <c r="L22" s="113" t="s">
        <v>204</v>
      </c>
      <c r="M22" s="113">
        <v>89</v>
      </c>
      <c r="N22" s="113"/>
      <c r="O22" s="113"/>
      <c r="P22" s="113" t="s">
        <v>204</v>
      </c>
      <c r="Q22" s="111" t="s">
        <v>204</v>
      </c>
      <c r="R22" s="122" t="s">
        <v>204</v>
      </c>
      <c r="S22" s="113" t="s">
        <v>204</v>
      </c>
      <c r="T22" s="113" t="s">
        <v>204</v>
      </c>
      <c r="U22" s="113" t="s">
        <v>204</v>
      </c>
      <c r="V22" s="123"/>
      <c r="W22" s="115">
        <v>89</v>
      </c>
      <c r="X22" s="116">
        <v>1</v>
      </c>
      <c r="Y22" s="117" t="s">
        <v>342</v>
      </c>
      <c r="Z22" s="118">
        <v>13</v>
      </c>
      <c r="AB22" s="181" t="s">
        <v>342</v>
      </c>
      <c r="AC22" s="200">
        <v>5.5555555555555554</v>
      </c>
      <c r="AD22" s="182">
        <v>89</v>
      </c>
      <c r="AE22" s="183"/>
    </row>
    <row r="23" spans="1:31" ht="14.25" thickBot="1">
      <c r="A23" s="189">
        <v>22</v>
      </c>
      <c r="B23" s="188">
        <v>13</v>
      </c>
      <c r="C23" s="108" t="s">
        <v>13</v>
      </c>
      <c r="D23" s="121">
        <v>94</v>
      </c>
      <c r="E23" s="113">
        <v>91</v>
      </c>
      <c r="F23" s="113">
        <v>89</v>
      </c>
      <c r="G23" s="113"/>
      <c r="H23" s="113" t="s">
        <v>204</v>
      </c>
      <c r="I23" s="113" t="s">
        <v>204</v>
      </c>
      <c r="J23" s="113">
        <v>90</v>
      </c>
      <c r="K23" s="113">
        <v>94</v>
      </c>
      <c r="L23" s="113">
        <v>88</v>
      </c>
      <c r="M23" s="113"/>
      <c r="N23" s="113"/>
      <c r="O23" s="113"/>
      <c r="P23" s="113">
        <v>84</v>
      </c>
      <c r="Q23" s="111" t="s">
        <v>204</v>
      </c>
      <c r="R23" s="122">
        <v>97</v>
      </c>
      <c r="S23" s="113">
        <v>92</v>
      </c>
      <c r="T23" s="113" t="s">
        <v>204</v>
      </c>
      <c r="U23" s="113">
        <v>96</v>
      </c>
      <c r="V23" s="123">
        <v>93</v>
      </c>
      <c r="W23" s="115">
        <v>91.63636363636364</v>
      </c>
      <c r="X23" s="116">
        <v>11</v>
      </c>
      <c r="Y23" s="117">
        <v>16</v>
      </c>
      <c r="Z23" s="118">
        <v>19</v>
      </c>
      <c r="AB23" s="181">
        <v>91.63636363636364</v>
      </c>
      <c r="AC23" s="200">
        <v>61.111111111111114</v>
      </c>
      <c r="AD23" s="182">
        <v>88.769230769230774</v>
      </c>
      <c r="AE23" s="183"/>
    </row>
    <row r="24" spans="1:31" ht="14.25" thickBot="1">
      <c r="A24" s="189">
        <v>60</v>
      </c>
      <c r="B24" s="188">
        <v>14</v>
      </c>
      <c r="C24" s="108" t="s">
        <v>14</v>
      </c>
      <c r="D24" s="121">
        <v>92</v>
      </c>
      <c r="E24" s="113" t="s">
        <v>204</v>
      </c>
      <c r="F24" s="113">
        <v>80</v>
      </c>
      <c r="G24" s="113">
        <v>96</v>
      </c>
      <c r="H24" s="113">
        <v>93</v>
      </c>
      <c r="I24" s="113" t="s">
        <v>204</v>
      </c>
      <c r="J24" s="113">
        <v>87</v>
      </c>
      <c r="K24" s="113">
        <v>88</v>
      </c>
      <c r="L24" s="113">
        <v>84</v>
      </c>
      <c r="M24" s="113">
        <v>83</v>
      </c>
      <c r="N24" s="113">
        <v>93</v>
      </c>
      <c r="O24" s="113"/>
      <c r="P24" s="113">
        <v>79</v>
      </c>
      <c r="Q24" s="111">
        <v>89</v>
      </c>
      <c r="R24" s="122">
        <v>83</v>
      </c>
      <c r="S24" s="113">
        <v>89</v>
      </c>
      <c r="T24" s="113">
        <v>85</v>
      </c>
      <c r="U24" s="113">
        <v>88</v>
      </c>
      <c r="V24" s="123">
        <v>88</v>
      </c>
      <c r="W24" s="115">
        <v>87.3125</v>
      </c>
      <c r="X24" s="116">
        <v>16</v>
      </c>
      <c r="Y24" s="117">
        <v>8</v>
      </c>
      <c r="Z24" s="118">
        <v>8</v>
      </c>
      <c r="AB24" s="181">
        <v>87.3125</v>
      </c>
      <c r="AC24" s="200">
        <v>88.888888888888886</v>
      </c>
      <c r="AD24" s="182">
        <v>89</v>
      </c>
      <c r="AE24" s="183"/>
    </row>
    <row r="25" spans="1:31" ht="14.25" thickBot="1">
      <c r="A25" s="189">
        <v>37</v>
      </c>
      <c r="B25" s="188">
        <v>15</v>
      </c>
      <c r="C25" s="108" t="s">
        <v>15</v>
      </c>
      <c r="D25" s="121" t="s">
        <v>204</v>
      </c>
      <c r="E25" s="113" t="s">
        <v>204</v>
      </c>
      <c r="F25" s="113" t="s">
        <v>204</v>
      </c>
      <c r="G25" s="113"/>
      <c r="H25" s="113" t="s">
        <v>204</v>
      </c>
      <c r="I25" s="113" t="s">
        <v>204</v>
      </c>
      <c r="J25" s="113">
        <v>92</v>
      </c>
      <c r="K25" s="113">
        <v>96</v>
      </c>
      <c r="L25" s="113">
        <v>95</v>
      </c>
      <c r="M25" s="113">
        <v>98</v>
      </c>
      <c r="N25" s="113">
        <v>94</v>
      </c>
      <c r="O25" s="113"/>
      <c r="P25" s="113">
        <v>86</v>
      </c>
      <c r="Q25" s="111" t="s">
        <v>204</v>
      </c>
      <c r="R25" s="122">
        <v>85</v>
      </c>
      <c r="S25" s="113" t="s">
        <v>204</v>
      </c>
      <c r="T25" s="113" t="s">
        <v>204</v>
      </c>
      <c r="U25" s="113">
        <v>99</v>
      </c>
      <c r="V25" s="123">
        <v>99</v>
      </c>
      <c r="W25" s="115">
        <v>93.777777777777771</v>
      </c>
      <c r="X25" s="116">
        <v>9</v>
      </c>
      <c r="Y25" s="117">
        <v>21</v>
      </c>
      <c r="Z25" s="118">
        <v>24</v>
      </c>
      <c r="AB25" s="181">
        <v>93.777777777777771</v>
      </c>
      <c r="AC25" s="200">
        <v>50</v>
      </c>
      <c r="AD25" s="182">
        <v>94.36363636363636</v>
      </c>
      <c r="AE25" s="183"/>
    </row>
    <row r="26" spans="1:31" ht="14.25" thickBot="1">
      <c r="A26" s="189">
        <v>42</v>
      </c>
      <c r="B26" s="188">
        <v>16</v>
      </c>
      <c r="C26" s="108" t="s">
        <v>16</v>
      </c>
      <c r="D26" s="121">
        <v>87</v>
      </c>
      <c r="E26" s="113">
        <v>86</v>
      </c>
      <c r="F26" s="113">
        <v>86</v>
      </c>
      <c r="G26" s="113">
        <v>83</v>
      </c>
      <c r="H26" s="113">
        <v>84</v>
      </c>
      <c r="I26" s="113">
        <v>80</v>
      </c>
      <c r="J26" s="113">
        <v>74</v>
      </c>
      <c r="K26" s="113">
        <v>77</v>
      </c>
      <c r="L26" s="113">
        <v>76</v>
      </c>
      <c r="M26" s="113">
        <v>78</v>
      </c>
      <c r="N26" s="113">
        <v>80</v>
      </c>
      <c r="O26" s="113"/>
      <c r="P26" s="113">
        <v>76</v>
      </c>
      <c r="Q26" s="111">
        <v>79</v>
      </c>
      <c r="R26" s="122" t="s">
        <v>204</v>
      </c>
      <c r="S26" s="113" t="s">
        <v>204</v>
      </c>
      <c r="T26" s="113" t="s">
        <v>204</v>
      </c>
      <c r="U26" s="113">
        <v>79</v>
      </c>
      <c r="V26" s="123">
        <v>80</v>
      </c>
      <c r="W26" s="115">
        <v>80.333333333333329</v>
      </c>
      <c r="X26" s="116">
        <v>15</v>
      </c>
      <c r="Y26" s="117">
        <v>1</v>
      </c>
      <c r="Z26" s="118">
        <v>1</v>
      </c>
      <c r="AB26" s="181">
        <v>80.333333333333329</v>
      </c>
      <c r="AC26" s="200">
        <v>83.333333333333343</v>
      </c>
      <c r="AD26" s="182">
        <v>80.6875</v>
      </c>
      <c r="AE26" s="183"/>
    </row>
    <row r="27" spans="1:31" ht="14.25" thickBot="1">
      <c r="A27" s="189">
        <v>45</v>
      </c>
      <c r="B27" s="188">
        <v>17</v>
      </c>
      <c r="C27" s="108" t="s">
        <v>17</v>
      </c>
      <c r="D27" s="121" t="s">
        <v>204</v>
      </c>
      <c r="E27" s="113" t="s">
        <v>204</v>
      </c>
      <c r="F27" s="113" t="s">
        <v>204</v>
      </c>
      <c r="G27" s="113"/>
      <c r="H27" s="113" t="s">
        <v>204</v>
      </c>
      <c r="I27" s="113" t="s">
        <v>204</v>
      </c>
      <c r="J27" s="113">
        <v>96</v>
      </c>
      <c r="K27" s="113">
        <v>104</v>
      </c>
      <c r="L27" s="113">
        <v>97</v>
      </c>
      <c r="M27" s="113">
        <v>101</v>
      </c>
      <c r="N27" s="113"/>
      <c r="O27" s="113"/>
      <c r="P27" s="113">
        <v>93</v>
      </c>
      <c r="Q27" s="111" t="s">
        <v>204</v>
      </c>
      <c r="R27" s="122">
        <v>94</v>
      </c>
      <c r="S27" s="113">
        <v>92</v>
      </c>
      <c r="T27" s="113" t="s">
        <v>204</v>
      </c>
      <c r="U27" s="113">
        <v>92</v>
      </c>
      <c r="V27" s="123">
        <v>86</v>
      </c>
      <c r="W27" s="115">
        <v>95</v>
      </c>
      <c r="X27" s="116">
        <v>9</v>
      </c>
      <c r="Y27" s="117">
        <v>25</v>
      </c>
      <c r="Z27" s="118">
        <v>29</v>
      </c>
      <c r="AB27" s="181">
        <v>95</v>
      </c>
      <c r="AC27" s="200">
        <v>50</v>
      </c>
      <c r="AD27" s="182">
        <v>98.533333333333331</v>
      </c>
      <c r="AE27" s="183"/>
    </row>
    <row r="28" spans="1:31" ht="14.25" thickBot="1">
      <c r="A28" s="189">
        <v>18</v>
      </c>
      <c r="B28" s="188">
        <v>18</v>
      </c>
      <c r="C28" s="108" t="s">
        <v>18</v>
      </c>
      <c r="D28" s="121" t="s">
        <v>204</v>
      </c>
      <c r="E28" s="113" t="s">
        <v>204</v>
      </c>
      <c r="F28" s="113" t="s">
        <v>204</v>
      </c>
      <c r="G28" s="113"/>
      <c r="H28" s="113" t="s">
        <v>204</v>
      </c>
      <c r="I28" s="113" t="s">
        <v>204</v>
      </c>
      <c r="J28" s="113" t="s">
        <v>204</v>
      </c>
      <c r="K28" s="113" t="s">
        <v>204</v>
      </c>
      <c r="L28" s="113" t="s">
        <v>204</v>
      </c>
      <c r="M28" s="113"/>
      <c r="N28" s="113"/>
      <c r="O28" s="113"/>
      <c r="P28" s="113" t="s">
        <v>204</v>
      </c>
      <c r="Q28" s="111" t="s">
        <v>204</v>
      </c>
      <c r="R28" s="122" t="s">
        <v>204</v>
      </c>
      <c r="S28" s="113" t="s">
        <v>204</v>
      </c>
      <c r="T28" s="113" t="s">
        <v>204</v>
      </c>
      <c r="U28" s="113" t="s">
        <v>204</v>
      </c>
      <c r="V28" s="123"/>
      <c r="W28" s="115" t="s">
        <v>204</v>
      </c>
      <c r="X28" s="116">
        <v>0</v>
      </c>
      <c r="Y28" s="117" t="s">
        <v>342</v>
      </c>
      <c r="Z28" s="118" t="s">
        <v>342</v>
      </c>
      <c r="AB28" s="181" t="s">
        <v>342</v>
      </c>
      <c r="AC28" s="200">
        <v>0</v>
      </c>
      <c r="AD28" s="186" t="s">
        <v>338</v>
      </c>
      <c r="AE28" s="183"/>
    </row>
    <row r="29" spans="1:31" ht="14.25" thickBot="1">
      <c r="A29" s="189">
        <v>63</v>
      </c>
      <c r="B29" s="188">
        <v>19</v>
      </c>
      <c r="C29" s="108" t="s">
        <v>19</v>
      </c>
      <c r="D29" s="121">
        <v>94</v>
      </c>
      <c r="E29" s="113" t="s">
        <v>204</v>
      </c>
      <c r="F29" s="113">
        <v>92</v>
      </c>
      <c r="G29" s="113"/>
      <c r="H29" s="113">
        <v>97</v>
      </c>
      <c r="I29" s="113" t="s">
        <v>204</v>
      </c>
      <c r="J29" s="113">
        <v>92</v>
      </c>
      <c r="K29" s="113">
        <v>95</v>
      </c>
      <c r="L29" s="113">
        <v>91</v>
      </c>
      <c r="M29" s="113"/>
      <c r="N29" s="113"/>
      <c r="O29" s="113"/>
      <c r="P29" s="113" t="s">
        <v>204</v>
      </c>
      <c r="Q29" s="111">
        <v>99</v>
      </c>
      <c r="R29" s="122" t="s">
        <v>204</v>
      </c>
      <c r="S29" s="113">
        <v>96</v>
      </c>
      <c r="T29" s="113" t="s">
        <v>204</v>
      </c>
      <c r="U29" s="113">
        <v>94</v>
      </c>
      <c r="V29" s="123">
        <v>93</v>
      </c>
      <c r="W29" s="115">
        <v>94.3</v>
      </c>
      <c r="X29" s="116">
        <v>10</v>
      </c>
      <c r="Y29" s="117">
        <v>23</v>
      </c>
      <c r="Z29" s="118">
        <v>27</v>
      </c>
      <c r="AB29" s="181">
        <v>94.3</v>
      </c>
      <c r="AC29" s="200">
        <v>55.555555555555557</v>
      </c>
      <c r="AD29" s="185" t="s">
        <v>338</v>
      </c>
      <c r="AE29" s="183"/>
    </row>
    <row r="30" spans="1:31" ht="14.25" thickBot="1">
      <c r="A30" s="189">
        <v>27</v>
      </c>
      <c r="B30" s="188">
        <v>20</v>
      </c>
      <c r="C30" s="108" t="s">
        <v>20</v>
      </c>
      <c r="D30" s="121" t="s">
        <v>204</v>
      </c>
      <c r="E30" s="113" t="s">
        <v>204</v>
      </c>
      <c r="F30" s="113" t="s">
        <v>204</v>
      </c>
      <c r="G30" s="113"/>
      <c r="H30" s="113" t="s">
        <v>204</v>
      </c>
      <c r="I30" s="113" t="s">
        <v>204</v>
      </c>
      <c r="J30" s="113" t="s">
        <v>204</v>
      </c>
      <c r="K30" s="113" t="s">
        <v>204</v>
      </c>
      <c r="L30" s="113" t="s">
        <v>204</v>
      </c>
      <c r="M30" s="113"/>
      <c r="N30" s="113"/>
      <c r="O30" s="113"/>
      <c r="P30" s="113" t="s">
        <v>204</v>
      </c>
      <c r="Q30" s="111" t="s">
        <v>204</v>
      </c>
      <c r="R30" s="122" t="s">
        <v>204</v>
      </c>
      <c r="S30" s="113" t="s">
        <v>204</v>
      </c>
      <c r="T30" s="113" t="s">
        <v>204</v>
      </c>
      <c r="U30" s="113" t="s">
        <v>204</v>
      </c>
      <c r="V30" s="123"/>
      <c r="W30" s="115" t="s">
        <v>204</v>
      </c>
      <c r="X30" s="116">
        <v>0</v>
      </c>
      <c r="Y30" s="117" t="s">
        <v>342</v>
      </c>
      <c r="Z30" s="118" t="s">
        <v>342</v>
      </c>
      <c r="AB30" s="181" t="s">
        <v>342</v>
      </c>
      <c r="AC30" s="200">
        <v>0</v>
      </c>
      <c r="AD30" s="182">
        <v>122</v>
      </c>
      <c r="AE30" s="183"/>
    </row>
    <row r="31" spans="1:31" ht="14.25" thickBot="1">
      <c r="A31" s="189">
        <v>64</v>
      </c>
      <c r="B31" s="188">
        <v>21</v>
      </c>
      <c r="C31" s="108" t="s">
        <v>21</v>
      </c>
      <c r="D31" s="121" t="s">
        <v>204</v>
      </c>
      <c r="E31" s="113" t="s">
        <v>204</v>
      </c>
      <c r="F31" s="113" t="s">
        <v>204</v>
      </c>
      <c r="G31" s="113"/>
      <c r="H31" s="113" t="s">
        <v>204</v>
      </c>
      <c r="I31" s="113" t="s">
        <v>204</v>
      </c>
      <c r="J31" s="113" t="s">
        <v>204</v>
      </c>
      <c r="K31" s="113" t="s">
        <v>204</v>
      </c>
      <c r="L31" s="113" t="s">
        <v>204</v>
      </c>
      <c r="M31" s="113">
        <v>103</v>
      </c>
      <c r="N31" s="113"/>
      <c r="O31" s="113"/>
      <c r="P31" s="113" t="s">
        <v>204</v>
      </c>
      <c r="Q31" s="111" t="s">
        <v>204</v>
      </c>
      <c r="R31" s="122" t="s">
        <v>204</v>
      </c>
      <c r="S31" s="113" t="s">
        <v>204</v>
      </c>
      <c r="T31" s="113" t="s">
        <v>204</v>
      </c>
      <c r="U31" s="113" t="s">
        <v>204</v>
      </c>
      <c r="V31" s="123"/>
      <c r="W31" s="115">
        <v>103</v>
      </c>
      <c r="X31" s="116">
        <v>1</v>
      </c>
      <c r="Y31" s="117" t="s">
        <v>342</v>
      </c>
      <c r="Z31" s="118">
        <v>45</v>
      </c>
      <c r="AB31" s="181" t="s">
        <v>342</v>
      </c>
      <c r="AC31" s="200">
        <v>5.5555555555555554</v>
      </c>
      <c r="AD31" s="185" t="s">
        <v>338</v>
      </c>
      <c r="AE31" s="183"/>
    </row>
    <row r="32" spans="1:31" ht="14.25" thickBot="1">
      <c r="A32" s="189">
        <v>25</v>
      </c>
      <c r="B32" s="188">
        <v>22</v>
      </c>
      <c r="C32" s="108" t="s">
        <v>22</v>
      </c>
      <c r="D32" s="121">
        <v>87</v>
      </c>
      <c r="E32" s="113" t="s">
        <v>204</v>
      </c>
      <c r="F32" s="113" t="s">
        <v>204</v>
      </c>
      <c r="G32" s="113">
        <v>89</v>
      </c>
      <c r="H32" s="113" t="s">
        <v>204</v>
      </c>
      <c r="I32" s="113" t="s">
        <v>204</v>
      </c>
      <c r="J32" s="113">
        <v>82</v>
      </c>
      <c r="K32" s="113">
        <v>93</v>
      </c>
      <c r="L32" s="113" t="s">
        <v>204</v>
      </c>
      <c r="M32" s="113">
        <v>83</v>
      </c>
      <c r="N32" s="113">
        <v>87</v>
      </c>
      <c r="O32" s="113"/>
      <c r="P32" s="113">
        <v>84</v>
      </c>
      <c r="Q32" s="111" t="s">
        <v>204</v>
      </c>
      <c r="R32" s="122" t="s">
        <v>204</v>
      </c>
      <c r="S32" s="113">
        <v>88</v>
      </c>
      <c r="T32" s="113">
        <v>83</v>
      </c>
      <c r="U32" s="113">
        <v>80</v>
      </c>
      <c r="V32" s="123"/>
      <c r="W32" s="115">
        <v>85.6</v>
      </c>
      <c r="X32" s="116">
        <v>10</v>
      </c>
      <c r="Y32" s="117">
        <v>7</v>
      </c>
      <c r="Z32" s="118">
        <v>7</v>
      </c>
      <c r="AB32" s="181">
        <v>85.6</v>
      </c>
      <c r="AC32" s="200">
        <v>55.555555555555557</v>
      </c>
      <c r="AD32" s="182">
        <v>85.444444444444443</v>
      </c>
      <c r="AE32" s="183"/>
    </row>
    <row r="33" spans="1:31" ht="14.25" thickBot="1">
      <c r="A33" s="189">
        <v>34</v>
      </c>
      <c r="B33" s="188">
        <v>23</v>
      </c>
      <c r="C33" s="108" t="s">
        <v>23</v>
      </c>
      <c r="D33" s="121">
        <v>98</v>
      </c>
      <c r="E33" s="113">
        <v>102</v>
      </c>
      <c r="F33" s="113">
        <v>102</v>
      </c>
      <c r="G33" s="113"/>
      <c r="H33" s="113">
        <v>96</v>
      </c>
      <c r="I33" s="113" t="s">
        <v>204</v>
      </c>
      <c r="J33" s="113" t="s">
        <v>204</v>
      </c>
      <c r="K33" s="113">
        <v>92</v>
      </c>
      <c r="L33" s="113">
        <v>92</v>
      </c>
      <c r="M33" s="113">
        <v>98</v>
      </c>
      <c r="N33" s="113">
        <v>86</v>
      </c>
      <c r="O33" s="113"/>
      <c r="P33" s="113">
        <v>89</v>
      </c>
      <c r="Q33" s="111">
        <v>104</v>
      </c>
      <c r="R33" s="122">
        <v>96</v>
      </c>
      <c r="S33" s="113" t="s">
        <v>204</v>
      </c>
      <c r="T33" s="113" t="s">
        <v>204</v>
      </c>
      <c r="U33" s="113">
        <v>99</v>
      </c>
      <c r="V33" s="123">
        <v>97</v>
      </c>
      <c r="W33" s="115">
        <v>96.230769230769226</v>
      </c>
      <c r="X33" s="116">
        <v>13</v>
      </c>
      <c r="Y33" s="117">
        <v>29</v>
      </c>
      <c r="Z33" s="118">
        <v>33</v>
      </c>
      <c r="AB33" s="181">
        <v>96.230769230769226</v>
      </c>
      <c r="AC33" s="200">
        <v>72.222222222222229</v>
      </c>
      <c r="AD33" s="182">
        <v>93.84615384615384</v>
      </c>
      <c r="AE33" s="183"/>
    </row>
    <row r="34" spans="1:31" ht="14.25" thickBot="1">
      <c r="A34" s="189">
        <v>54</v>
      </c>
      <c r="B34" s="188">
        <v>24</v>
      </c>
      <c r="C34" s="108" t="s">
        <v>295</v>
      </c>
      <c r="D34" s="121">
        <v>89</v>
      </c>
      <c r="E34" s="113">
        <v>101</v>
      </c>
      <c r="F34" s="113">
        <v>93</v>
      </c>
      <c r="G34" s="113">
        <v>82</v>
      </c>
      <c r="H34" s="113">
        <v>81</v>
      </c>
      <c r="I34" s="113">
        <v>83</v>
      </c>
      <c r="J34" s="113">
        <v>85</v>
      </c>
      <c r="K34" s="113">
        <v>85</v>
      </c>
      <c r="L34" s="113">
        <v>84</v>
      </c>
      <c r="M34" s="113">
        <v>89</v>
      </c>
      <c r="N34" s="113">
        <v>87</v>
      </c>
      <c r="O34" s="113"/>
      <c r="P34" s="113">
        <v>86</v>
      </c>
      <c r="Q34" s="111">
        <v>93</v>
      </c>
      <c r="R34" s="122">
        <v>84</v>
      </c>
      <c r="S34" s="113" t="s">
        <v>204</v>
      </c>
      <c r="T34" s="113">
        <v>90</v>
      </c>
      <c r="U34" s="113">
        <v>91</v>
      </c>
      <c r="V34" s="123">
        <v>93</v>
      </c>
      <c r="W34" s="115">
        <v>88</v>
      </c>
      <c r="X34" s="116">
        <v>17</v>
      </c>
      <c r="Y34" s="117">
        <v>10</v>
      </c>
      <c r="Z34" s="118">
        <v>10</v>
      </c>
      <c r="AB34" s="181">
        <v>88</v>
      </c>
      <c r="AC34" s="200">
        <v>94.444444444444443</v>
      </c>
      <c r="AD34" s="182">
        <v>86.625</v>
      </c>
      <c r="AE34" s="183"/>
    </row>
    <row r="35" spans="1:31" ht="14.25" thickBot="1">
      <c r="A35" s="189">
        <v>50</v>
      </c>
      <c r="B35" s="188">
        <v>25</v>
      </c>
      <c r="C35" s="108" t="s">
        <v>25</v>
      </c>
      <c r="D35" s="121">
        <v>96</v>
      </c>
      <c r="E35" s="113">
        <v>94</v>
      </c>
      <c r="F35" s="113">
        <v>102</v>
      </c>
      <c r="G35" s="113">
        <v>88</v>
      </c>
      <c r="H35" s="113">
        <v>95</v>
      </c>
      <c r="I35" s="113">
        <v>89</v>
      </c>
      <c r="J35" s="113">
        <v>91</v>
      </c>
      <c r="K35" s="113">
        <v>104</v>
      </c>
      <c r="L35" s="113">
        <v>100</v>
      </c>
      <c r="M35" s="113">
        <v>101</v>
      </c>
      <c r="N35" s="113">
        <v>92</v>
      </c>
      <c r="O35" s="113"/>
      <c r="P35" s="113">
        <v>94</v>
      </c>
      <c r="Q35" s="111">
        <v>84</v>
      </c>
      <c r="R35" s="122" t="s">
        <v>204</v>
      </c>
      <c r="S35" s="113">
        <v>87</v>
      </c>
      <c r="T35" s="113">
        <v>88</v>
      </c>
      <c r="U35" s="113">
        <v>95</v>
      </c>
      <c r="V35" s="123">
        <v>87</v>
      </c>
      <c r="W35" s="115">
        <v>93.352941176470594</v>
      </c>
      <c r="X35" s="116">
        <v>17</v>
      </c>
      <c r="Y35" s="117">
        <v>19</v>
      </c>
      <c r="Z35" s="118">
        <v>22</v>
      </c>
      <c r="AB35" s="181">
        <v>93.352941176470594</v>
      </c>
      <c r="AC35" s="200">
        <v>94.444444444444443</v>
      </c>
      <c r="AD35" s="182">
        <v>93.642857142857139</v>
      </c>
      <c r="AE35" s="183"/>
    </row>
    <row r="36" spans="1:31" ht="14.25" thickBot="1">
      <c r="A36" s="189">
        <v>47</v>
      </c>
      <c r="B36" s="188">
        <v>26</v>
      </c>
      <c r="C36" s="108" t="s">
        <v>26</v>
      </c>
      <c r="D36" s="121" t="s">
        <v>204</v>
      </c>
      <c r="E36" s="113">
        <v>100</v>
      </c>
      <c r="F36" s="113">
        <v>81</v>
      </c>
      <c r="G36" s="113">
        <v>85</v>
      </c>
      <c r="H36" s="113">
        <v>83</v>
      </c>
      <c r="I36" s="113">
        <v>80</v>
      </c>
      <c r="J36" s="113">
        <v>78</v>
      </c>
      <c r="K36" s="113">
        <v>81</v>
      </c>
      <c r="L36" s="113" t="s">
        <v>204</v>
      </c>
      <c r="M36" s="113">
        <v>81</v>
      </c>
      <c r="N36" s="113">
        <v>88</v>
      </c>
      <c r="O36" s="113"/>
      <c r="P36" s="113">
        <v>75</v>
      </c>
      <c r="Q36" s="111">
        <v>84</v>
      </c>
      <c r="R36" s="122">
        <v>84</v>
      </c>
      <c r="S36" s="113">
        <v>89</v>
      </c>
      <c r="T36" s="113">
        <v>87</v>
      </c>
      <c r="U36" s="113">
        <v>85</v>
      </c>
      <c r="V36" s="123">
        <v>82</v>
      </c>
      <c r="W36" s="115">
        <v>83.9375</v>
      </c>
      <c r="X36" s="116">
        <v>16</v>
      </c>
      <c r="Y36" s="117">
        <v>5</v>
      </c>
      <c r="Z36" s="118">
        <v>5</v>
      </c>
      <c r="AB36" s="181">
        <v>83.9375</v>
      </c>
      <c r="AC36" s="200">
        <v>88.888888888888886</v>
      </c>
      <c r="AD36" s="182">
        <v>83</v>
      </c>
      <c r="AE36" s="183"/>
    </row>
    <row r="37" spans="1:31" ht="14.25" thickBot="1">
      <c r="A37" s="189">
        <v>52</v>
      </c>
      <c r="B37" s="188">
        <v>27</v>
      </c>
      <c r="C37" s="108" t="s">
        <v>27</v>
      </c>
      <c r="D37" s="121">
        <v>98</v>
      </c>
      <c r="E37" s="113">
        <v>93</v>
      </c>
      <c r="F37" s="113">
        <v>92</v>
      </c>
      <c r="G37" s="113">
        <v>94</v>
      </c>
      <c r="H37" s="113">
        <v>93</v>
      </c>
      <c r="I37" s="113">
        <v>89</v>
      </c>
      <c r="J37" s="113">
        <v>96</v>
      </c>
      <c r="K37" s="113">
        <v>96</v>
      </c>
      <c r="L37" s="113">
        <v>92</v>
      </c>
      <c r="M37" s="113">
        <v>95</v>
      </c>
      <c r="N37" s="113">
        <v>91</v>
      </c>
      <c r="O37" s="113"/>
      <c r="P37" s="113">
        <v>88</v>
      </c>
      <c r="Q37" s="111">
        <v>95</v>
      </c>
      <c r="R37" s="122">
        <v>93</v>
      </c>
      <c r="S37" s="113">
        <v>90</v>
      </c>
      <c r="T37" s="113">
        <v>85</v>
      </c>
      <c r="U37" s="113">
        <v>90</v>
      </c>
      <c r="V37" s="123">
        <v>87</v>
      </c>
      <c r="W37" s="115">
        <v>92.055555555555557</v>
      </c>
      <c r="X37" s="116">
        <v>18</v>
      </c>
      <c r="Y37" s="117">
        <v>17</v>
      </c>
      <c r="Z37" s="118">
        <v>20</v>
      </c>
      <c r="AB37" s="181">
        <v>92.055555555555557</v>
      </c>
      <c r="AC37" s="200">
        <v>100</v>
      </c>
      <c r="AD37" s="182">
        <v>91.166666666666671</v>
      </c>
      <c r="AE37" s="183"/>
    </row>
    <row r="38" spans="1:31" ht="14.25" thickBot="1">
      <c r="A38" s="189">
        <v>58</v>
      </c>
      <c r="B38" s="188">
        <v>28</v>
      </c>
      <c r="C38" s="108" t="s">
        <v>28</v>
      </c>
      <c r="D38" s="121">
        <v>84</v>
      </c>
      <c r="E38" s="113">
        <v>92</v>
      </c>
      <c r="F38" s="113">
        <v>83</v>
      </c>
      <c r="G38" s="113">
        <v>82</v>
      </c>
      <c r="H38" s="113">
        <v>78</v>
      </c>
      <c r="I38" s="113">
        <v>82</v>
      </c>
      <c r="J38" s="113">
        <v>79</v>
      </c>
      <c r="K38" s="113">
        <v>83</v>
      </c>
      <c r="L38" s="113">
        <v>75</v>
      </c>
      <c r="M38" s="113">
        <v>86</v>
      </c>
      <c r="N38" s="113">
        <v>85</v>
      </c>
      <c r="O38" s="113"/>
      <c r="P38" s="113">
        <v>79</v>
      </c>
      <c r="Q38" s="111">
        <v>86</v>
      </c>
      <c r="R38" s="122">
        <v>84</v>
      </c>
      <c r="S38" s="113">
        <v>78</v>
      </c>
      <c r="T38" s="113">
        <v>81</v>
      </c>
      <c r="U38" s="113">
        <v>76</v>
      </c>
      <c r="V38" s="123">
        <v>84</v>
      </c>
      <c r="W38" s="115">
        <v>82.055555555555557</v>
      </c>
      <c r="X38" s="116">
        <v>18</v>
      </c>
      <c r="Y38" s="117">
        <v>3</v>
      </c>
      <c r="Z38" s="118">
        <v>3</v>
      </c>
      <c r="AB38" s="181">
        <v>82.055555555555557</v>
      </c>
      <c r="AC38" s="200">
        <v>100</v>
      </c>
      <c r="AD38" s="182">
        <v>79.941176470588232</v>
      </c>
      <c r="AE38" s="183"/>
    </row>
    <row r="39" spans="1:31" ht="14.25" thickBot="1">
      <c r="A39" s="189">
        <v>61</v>
      </c>
      <c r="B39" s="188">
        <v>29</v>
      </c>
      <c r="C39" s="108" t="s">
        <v>29</v>
      </c>
      <c r="D39" s="121" t="s">
        <v>204</v>
      </c>
      <c r="E39" s="113" t="s">
        <v>204</v>
      </c>
      <c r="F39" s="113" t="s">
        <v>204</v>
      </c>
      <c r="G39" s="113"/>
      <c r="H39" s="113" t="s">
        <v>204</v>
      </c>
      <c r="I39" s="113" t="s">
        <v>204</v>
      </c>
      <c r="J39" s="113" t="s">
        <v>204</v>
      </c>
      <c r="K39" s="113">
        <v>98</v>
      </c>
      <c r="L39" s="113" t="s">
        <v>204</v>
      </c>
      <c r="M39" s="113"/>
      <c r="N39" s="113"/>
      <c r="O39" s="113"/>
      <c r="P39" s="113" t="s">
        <v>204</v>
      </c>
      <c r="Q39" s="111" t="s">
        <v>204</v>
      </c>
      <c r="R39" s="122" t="s">
        <v>204</v>
      </c>
      <c r="S39" s="113">
        <v>97</v>
      </c>
      <c r="T39" s="113" t="s">
        <v>204</v>
      </c>
      <c r="U39" s="113" t="s">
        <v>204</v>
      </c>
      <c r="V39" s="123"/>
      <c r="W39" s="115">
        <v>97.5</v>
      </c>
      <c r="X39" s="116">
        <v>2</v>
      </c>
      <c r="Y39" s="117" t="s">
        <v>342</v>
      </c>
      <c r="Z39" s="118">
        <v>35</v>
      </c>
      <c r="AB39" s="181" t="s">
        <v>342</v>
      </c>
      <c r="AC39" s="200">
        <v>11.111111111111111</v>
      </c>
      <c r="AD39" s="182">
        <v>104</v>
      </c>
      <c r="AE39" s="183"/>
    </row>
    <row r="40" spans="1:31" ht="14.25" thickBot="1">
      <c r="A40" s="189">
        <v>26</v>
      </c>
      <c r="B40" s="188">
        <v>30</v>
      </c>
      <c r="C40" s="108" t="s">
        <v>30</v>
      </c>
      <c r="D40" s="121">
        <v>95</v>
      </c>
      <c r="E40" s="113">
        <v>94</v>
      </c>
      <c r="F40" s="113">
        <v>83</v>
      </c>
      <c r="G40" s="113">
        <v>75</v>
      </c>
      <c r="H40" s="113">
        <v>84</v>
      </c>
      <c r="I40" s="113">
        <v>86</v>
      </c>
      <c r="J40" s="113">
        <v>80</v>
      </c>
      <c r="K40" s="113" t="s">
        <v>204</v>
      </c>
      <c r="L40" s="113" t="s">
        <v>204</v>
      </c>
      <c r="M40" s="113">
        <v>82</v>
      </c>
      <c r="N40" s="113"/>
      <c r="O40" s="113"/>
      <c r="P40" s="113">
        <v>81</v>
      </c>
      <c r="Q40" s="111" t="s">
        <v>204</v>
      </c>
      <c r="R40" s="122">
        <v>83</v>
      </c>
      <c r="S40" s="113" t="s">
        <v>204</v>
      </c>
      <c r="T40" s="113" t="s">
        <v>204</v>
      </c>
      <c r="U40" s="113" t="s">
        <v>204</v>
      </c>
      <c r="V40" s="123">
        <v>84</v>
      </c>
      <c r="W40" s="115">
        <v>84.272727272727266</v>
      </c>
      <c r="X40" s="116">
        <v>11</v>
      </c>
      <c r="Y40" s="117">
        <v>6</v>
      </c>
      <c r="Z40" s="118">
        <v>6</v>
      </c>
      <c r="AB40" s="181">
        <v>84.272727272727266</v>
      </c>
      <c r="AC40" s="200">
        <v>61.111111111111114</v>
      </c>
      <c r="AD40" s="182">
        <v>82.307692307692307</v>
      </c>
      <c r="AE40" s="183"/>
    </row>
    <row r="41" spans="1:31" ht="14.25" thickBot="1">
      <c r="A41" s="189">
        <v>41</v>
      </c>
      <c r="B41" s="188">
        <v>31</v>
      </c>
      <c r="C41" s="108" t="s">
        <v>31</v>
      </c>
      <c r="D41" s="121">
        <v>95</v>
      </c>
      <c r="E41" s="113" t="s">
        <v>204</v>
      </c>
      <c r="F41" s="113">
        <v>98</v>
      </c>
      <c r="G41" s="113"/>
      <c r="H41" s="113">
        <v>90</v>
      </c>
      <c r="I41" s="113" t="s">
        <v>204</v>
      </c>
      <c r="J41" s="113">
        <v>91</v>
      </c>
      <c r="K41" s="113" t="s">
        <v>204</v>
      </c>
      <c r="L41" s="113" t="s">
        <v>204</v>
      </c>
      <c r="M41" s="113">
        <v>87</v>
      </c>
      <c r="N41" s="113"/>
      <c r="O41" s="113"/>
      <c r="P41" s="113">
        <v>90</v>
      </c>
      <c r="Q41" s="111">
        <v>97</v>
      </c>
      <c r="R41" s="122" t="s">
        <v>204</v>
      </c>
      <c r="S41" s="113">
        <v>96</v>
      </c>
      <c r="T41" s="113">
        <v>92</v>
      </c>
      <c r="U41" s="113" t="s">
        <v>204</v>
      </c>
      <c r="V41" s="123">
        <v>89</v>
      </c>
      <c r="W41" s="115">
        <v>92.5</v>
      </c>
      <c r="X41" s="116">
        <v>10</v>
      </c>
      <c r="Y41" s="117">
        <v>18</v>
      </c>
      <c r="Z41" s="118">
        <v>21</v>
      </c>
      <c r="AB41" s="181">
        <v>92.5</v>
      </c>
      <c r="AC41" s="200">
        <v>55.555555555555557</v>
      </c>
      <c r="AD41" s="182">
        <v>94.384615384615387</v>
      </c>
      <c r="AE41" s="183"/>
    </row>
    <row r="42" spans="1:31" ht="14.25" thickBot="1">
      <c r="A42" s="189">
        <v>36</v>
      </c>
      <c r="B42" s="188">
        <v>32</v>
      </c>
      <c r="C42" s="108" t="s">
        <v>32</v>
      </c>
      <c r="D42" s="121">
        <v>90</v>
      </c>
      <c r="E42" s="113">
        <v>100</v>
      </c>
      <c r="F42" s="113">
        <v>97</v>
      </c>
      <c r="G42" s="113">
        <v>92</v>
      </c>
      <c r="H42" s="113">
        <v>92</v>
      </c>
      <c r="I42" s="113">
        <v>84</v>
      </c>
      <c r="J42" s="113">
        <v>89</v>
      </c>
      <c r="K42" s="113">
        <v>95</v>
      </c>
      <c r="L42" s="113">
        <v>89</v>
      </c>
      <c r="M42" s="113">
        <v>89</v>
      </c>
      <c r="N42" s="113">
        <v>91</v>
      </c>
      <c r="O42" s="113"/>
      <c r="P42" s="113">
        <v>84</v>
      </c>
      <c r="Q42" s="111" t="s">
        <v>204</v>
      </c>
      <c r="R42" s="122">
        <v>92</v>
      </c>
      <c r="S42" s="113">
        <v>90</v>
      </c>
      <c r="T42" s="113">
        <v>96</v>
      </c>
      <c r="U42" s="113">
        <v>90</v>
      </c>
      <c r="V42" s="123">
        <v>93</v>
      </c>
      <c r="W42" s="115">
        <v>91.352941176470594</v>
      </c>
      <c r="X42" s="116">
        <v>17</v>
      </c>
      <c r="Y42" s="117">
        <v>15</v>
      </c>
      <c r="Z42" s="118">
        <v>18</v>
      </c>
      <c r="AB42" s="181">
        <v>91.352941176470594</v>
      </c>
      <c r="AC42" s="200">
        <v>94.444444444444443</v>
      </c>
      <c r="AD42" s="182">
        <v>88.222222222222229</v>
      </c>
      <c r="AE42" s="183"/>
    </row>
    <row r="43" spans="1:31" ht="14.25" thickBot="1">
      <c r="A43" s="189">
        <v>38</v>
      </c>
      <c r="B43" s="188">
        <v>33</v>
      </c>
      <c r="C43" s="108" t="s">
        <v>33</v>
      </c>
      <c r="D43" s="121" t="s">
        <v>204</v>
      </c>
      <c r="E43" s="113">
        <v>92</v>
      </c>
      <c r="F43" s="113">
        <v>92</v>
      </c>
      <c r="G43" s="113">
        <v>88</v>
      </c>
      <c r="H43" s="113">
        <v>88</v>
      </c>
      <c r="I43" s="113">
        <v>88</v>
      </c>
      <c r="J43" s="113">
        <v>88</v>
      </c>
      <c r="K43" s="113">
        <v>91</v>
      </c>
      <c r="L43" s="113">
        <v>84</v>
      </c>
      <c r="M43" s="113">
        <v>95</v>
      </c>
      <c r="N43" s="113">
        <v>88</v>
      </c>
      <c r="O43" s="113"/>
      <c r="P43" s="113">
        <v>93</v>
      </c>
      <c r="Q43" s="111" t="s">
        <v>204</v>
      </c>
      <c r="R43" s="122">
        <v>87</v>
      </c>
      <c r="S43" s="113" t="s">
        <v>204</v>
      </c>
      <c r="T43" s="113">
        <v>85</v>
      </c>
      <c r="U43" s="113">
        <v>92</v>
      </c>
      <c r="V43" s="123">
        <v>86</v>
      </c>
      <c r="W43" s="115">
        <v>89.13333333333334</v>
      </c>
      <c r="X43" s="116">
        <v>15</v>
      </c>
      <c r="Y43" s="117">
        <v>13</v>
      </c>
      <c r="Z43" s="118">
        <v>15</v>
      </c>
      <c r="AB43" s="181">
        <v>89.13333333333334</v>
      </c>
      <c r="AC43" s="200">
        <v>83.333333333333343</v>
      </c>
      <c r="AD43" s="182">
        <v>87.416666666666671</v>
      </c>
      <c r="AE43" s="183"/>
    </row>
    <row r="44" spans="1:31" ht="14.25" thickBot="1">
      <c r="A44" s="189">
        <v>49</v>
      </c>
      <c r="B44" s="188">
        <v>34</v>
      </c>
      <c r="C44" s="108" t="s">
        <v>292</v>
      </c>
      <c r="D44" s="121">
        <v>90</v>
      </c>
      <c r="E44" s="113" t="s">
        <v>204</v>
      </c>
      <c r="F44" s="113" t="s">
        <v>204</v>
      </c>
      <c r="G44" s="113">
        <v>87</v>
      </c>
      <c r="H44" s="113">
        <v>97</v>
      </c>
      <c r="I44" s="113">
        <v>93</v>
      </c>
      <c r="J44" s="113">
        <v>88</v>
      </c>
      <c r="K44" s="113">
        <v>96</v>
      </c>
      <c r="L44" s="113">
        <v>87</v>
      </c>
      <c r="M44" s="113"/>
      <c r="N44" s="113"/>
      <c r="O44" s="113"/>
      <c r="P44" s="113">
        <v>88</v>
      </c>
      <c r="Q44" s="111">
        <v>91</v>
      </c>
      <c r="R44" s="122" t="s">
        <v>204</v>
      </c>
      <c r="S44" s="113" t="s">
        <v>204</v>
      </c>
      <c r="T44" s="113">
        <v>95</v>
      </c>
      <c r="U44" s="113">
        <v>89</v>
      </c>
      <c r="V44" s="123"/>
      <c r="W44" s="115">
        <v>91</v>
      </c>
      <c r="X44" s="116">
        <v>11</v>
      </c>
      <c r="Y44" s="117">
        <v>14</v>
      </c>
      <c r="Z44" s="118">
        <v>17</v>
      </c>
      <c r="AB44" s="181">
        <v>91</v>
      </c>
      <c r="AC44" s="200">
        <v>61.111111111111114</v>
      </c>
      <c r="AD44" s="182">
        <v>91.555555555555557</v>
      </c>
      <c r="AE44" s="183"/>
    </row>
    <row r="45" spans="1:31" ht="14.25" thickBot="1">
      <c r="A45" s="189">
        <v>5</v>
      </c>
      <c r="B45" s="188">
        <v>35</v>
      </c>
      <c r="C45" s="108" t="s">
        <v>34</v>
      </c>
      <c r="D45" s="121" t="s">
        <v>204</v>
      </c>
      <c r="E45" s="113" t="s">
        <v>204</v>
      </c>
      <c r="F45" s="113" t="s">
        <v>204</v>
      </c>
      <c r="G45" s="113"/>
      <c r="H45" s="113" t="s">
        <v>204</v>
      </c>
      <c r="I45" s="113" t="s">
        <v>204</v>
      </c>
      <c r="J45" s="113" t="s">
        <v>204</v>
      </c>
      <c r="K45" s="113" t="s">
        <v>204</v>
      </c>
      <c r="L45" s="113" t="s">
        <v>204</v>
      </c>
      <c r="M45" s="113"/>
      <c r="N45" s="113"/>
      <c r="O45" s="113"/>
      <c r="P45" s="113" t="s">
        <v>204</v>
      </c>
      <c r="Q45" s="111" t="s">
        <v>204</v>
      </c>
      <c r="R45" s="122" t="s">
        <v>204</v>
      </c>
      <c r="S45" s="113" t="s">
        <v>204</v>
      </c>
      <c r="T45" s="113" t="s">
        <v>204</v>
      </c>
      <c r="U45" s="113" t="s">
        <v>204</v>
      </c>
      <c r="V45" s="123"/>
      <c r="W45" s="115" t="s">
        <v>204</v>
      </c>
      <c r="X45" s="116">
        <v>0</v>
      </c>
      <c r="Y45" s="117" t="s">
        <v>342</v>
      </c>
      <c r="Z45" s="118" t="s">
        <v>342</v>
      </c>
      <c r="AB45" s="181" t="s">
        <v>342</v>
      </c>
      <c r="AC45" s="200">
        <v>0</v>
      </c>
      <c r="AD45" s="182">
        <v>95.7</v>
      </c>
      <c r="AE45" s="183"/>
    </row>
    <row r="46" spans="1:31" ht="14.25" thickBot="1">
      <c r="A46" s="189">
        <v>51</v>
      </c>
      <c r="B46" s="188">
        <v>36</v>
      </c>
      <c r="C46" s="108" t="s">
        <v>35</v>
      </c>
      <c r="D46" s="121">
        <v>104</v>
      </c>
      <c r="E46" s="113">
        <v>110</v>
      </c>
      <c r="F46" s="113">
        <v>101</v>
      </c>
      <c r="G46" s="113"/>
      <c r="H46" s="113" t="s">
        <v>204</v>
      </c>
      <c r="I46" s="113" t="s">
        <v>204</v>
      </c>
      <c r="J46" s="113">
        <v>92</v>
      </c>
      <c r="K46" s="113" t="s">
        <v>204</v>
      </c>
      <c r="L46" s="113">
        <v>100</v>
      </c>
      <c r="M46" s="113"/>
      <c r="N46" s="113"/>
      <c r="O46" s="113"/>
      <c r="P46" s="113" t="s">
        <v>204</v>
      </c>
      <c r="Q46" s="111" t="s">
        <v>204</v>
      </c>
      <c r="R46" s="122" t="s">
        <v>204</v>
      </c>
      <c r="S46" s="113" t="s">
        <v>204</v>
      </c>
      <c r="T46" s="113" t="s">
        <v>204</v>
      </c>
      <c r="U46" s="113" t="s">
        <v>204</v>
      </c>
      <c r="V46" s="123">
        <v>101</v>
      </c>
      <c r="W46" s="115">
        <v>101.33333333333333</v>
      </c>
      <c r="X46" s="116">
        <v>6</v>
      </c>
      <c r="Y46" s="117" t="s">
        <v>342</v>
      </c>
      <c r="Z46" s="118">
        <v>41</v>
      </c>
      <c r="AB46" s="181" t="s">
        <v>342</v>
      </c>
      <c r="AC46" s="200">
        <v>33.333333333333336</v>
      </c>
      <c r="AD46" s="182">
        <v>96.272727272727266</v>
      </c>
      <c r="AE46" s="183"/>
    </row>
    <row r="47" spans="1:31" ht="14.25" thickBot="1">
      <c r="A47" s="189">
        <v>2</v>
      </c>
      <c r="B47" s="188">
        <v>37</v>
      </c>
      <c r="C47" s="108" t="s">
        <v>36</v>
      </c>
      <c r="D47" s="121" t="s">
        <v>204</v>
      </c>
      <c r="E47" s="113" t="s">
        <v>204</v>
      </c>
      <c r="F47" s="113" t="s">
        <v>204</v>
      </c>
      <c r="G47" s="113"/>
      <c r="H47" s="113" t="s">
        <v>204</v>
      </c>
      <c r="I47" s="113" t="s">
        <v>204</v>
      </c>
      <c r="J47" s="113" t="s">
        <v>204</v>
      </c>
      <c r="K47" s="113" t="s">
        <v>204</v>
      </c>
      <c r="L47" s="113" t="s">
        <v>204</v>
      </c>
      <c r="M47" s="113"/>
      <c r="N47" s="113"/>
      <c r="O47" s="113"/>
      <c r="P47" s="113">
        <v>90</v>
      </c>
      <c r="Q47" s="111" t="s">
        <v>204</v>
      </c>
      <c r="R47" s="122" t="s">
        <v>204</v>
      </c>
      <c r="S47" s="113" t="s">
        <v>204</v>
      </c>
      <c r="T47" s="113" t="s">
        <v>204</v>
      </c>
      <c r="U47" s="113" t="s">
        <v>204</v>
      </c>
      <c r="V47" s="123"/>
      <c r="W47" s="115">
        <v>90</v>
      </c>
      <c r="X47" s="116">
        <v>1</v>
      </c>
      <c r="Y47" s="117" t="s">
        <v>342</v>
      </c>
      <c r="Z47" s="118">
        <v>16</v>
      </c>
      <c r="AB47" s="181" t="s">
        <v>342</v>
      </c>
      <c r="AC47" s="200">
        <v>5.5555555555555554</v>
      </c>
      <c r="AD47" s="182">
        <v>85.0625</v>
      </c>
      <c r="AE47" s="183"/>
    </row>
    <row r="48" spans="1:31" ht="14.25" thickBot="1">
      <c r="A48" s="189">
        <v>3</v>
      </c>
      <c r="B48" s="188">
        <v>38</v>
      </c>
      <c r="C48" s="108" t="s">
        <v>37</v>
      </c>
      <c r="D48" s="121" t="s">
        <v>204</v>
      </c>
      <c r="E48" s="113" t="s">
        <v>204</v>
      </c>
      <c r="F48" s="113">
        <v>112</v>
      </c>
      <c r="G48" s="113"/>
      <c r="H48" s="113">
        <v>105</v>
      </c>
      <c r="I48" s="113" t="s">
        <v>204</v>
      </c>
      <c r="J48" s="113">
        <v>100</v>
      </c>
      <c r="K48" s="113">
        <v>108</v>
      </c>
      <c r="L48" s="113" t="s">
        <v>204</v>
      </c>
      <c r="M48" s="113"/>
      <c r="N48" s="113"/>
      <c r="O48" s="113"/>
      <c r="P48" s="113">
        <v>94</v>
      </c>
      <c r="Q48" s="111" t="s">
        <v>204</v>
      </c>
      <c r="R48" s="122" t="s">
        <v>204</v>
      </c>
      <c r="S48" s="113" t="s">
        <v>204</v>
      </c>
      <c r="T48" s="113">
        <v>96</v>
      </c>
      <c r="U48" s="113" t="s">
        <v>204</v>
      </c>
      <c r="V48" s="123">
        <v>95</v>
      </c>
      <c r="W48" s="115">
        <v>101.42857142857143</v>
      </c>
      <c r="X48" s="116">
        <v>7</v>
      </c>
      <c r="Y48" s="117" t="s">
        <v>342</v>
      </c>
      <c r="Z48" s="118">
        <v>42</v>
      </c>
      <c r="AB48" s="181" t="s">
        <v>342</v>
      </c>
      <c r="AC48" s="200">
        <v>38.888888888888893</v>
      </c>
      <c r="AD48" s="182">
        <v>97</v>
      </c>
      <c r="AE48" s="183"/>
    </row>
    <row r="49" spans="1:31" ht="14.25" thickBot="1">
      <c r="A49" s="189">
        <v>53</v>
      </c>
      <c r="B49" s="188">
        <v>39</v>
      </c>
      <c r="C49" s="108" t="s">
        <v>38</v>
      </c>
      <c r="D49" s="121">
        <v>86</v>
      </c>
      <c r="E49" s="113">
        <v>94</v>
      </c>
      <c r="F49" s="113">
        <v>92</v>
      </c>
      <c r="G49" s="113"/>
      <c r="H49" s="113" t="s">
        <v>204</v>
      </c>
      <c r="I49" s="113" t="s">
        <v>204</v>
      </c>
      <c r="J49" s="113" t="s">
        <v>204</v>
      </c>
      <c r="K49" s="113" t="s">
        <v>204</v>
      </c>
      <c r="L49" s="113" t="s">
        <v>204</v>
      </c>
      <c r="M49" s="113"/>
      <c r="N49" s="113"/>
      <c r="O49" s="113"/>
      <c r="P49" s="113" t="s">
        <v>204</v>
      </c>
      <c r="Q49" s="111" t="s">
        <v>204</v>
      </c>
      <c r="R49" s="122">
        <v>87</v>
      </c>
      <c r="S49" s="113" t="s">
        <v>204</v>
      </c>
      <c r="T49" s="113">
        <v>91</v>
      </c>
      <c r="U49" s="113" t="s">
        <v>204</v>
      </c>
      <c r="V49" s="123">
        <v>81</v>
      </c>
      <c r="W49" s="115">
        <v>88.5</v>
      </c>
      <c r="X49" s="116">
        <v>6</v>
      </c>
      <c r="Y49" s="117" t="s">
        <v>342</v>
      </c>
      <c r="Z49" s="118">
        <v>12</v>
      </c>
      <c r="AB49" s="181" t="s">
        <v>342</v>
      </c>
      <c r="AC49" s="200">
        <v>33.333333333333336</v>
      </c>
      <c r="AD49" s="182">
        <v>86.272727272727266</v>
      </c>
      <c r="AE49" s="183"/>
    </row>
    <row r="50" spans="1:31" ht="14.25" thickBot="1">
      <c r="A50" s="189">
        <v>62</v>
      </c>
      <c r="B50" s="188">
        <v>40</v>
      </c>
      <c r="C50" s="108" t="s">
        <v>39</v>
      </c>
      <c r="D50" s="121" t="s">
        <v>204</v>
      </c>
      <c r="E50" s="113" t="s">
        <v>204</v>
      </c>
      <c r="F50" s="113" t="s">
        <v>204</v>
      </c>
      <c r="G50" s="113"/>
      <c r="H50" s="113" t="s">
        <v>204</v>
      </c>
      <c r="I50" s="113" t="s">
        <v>204</v>
      </c>
      <c r="J50" s="113" t="s">
        <v>204</v>
      </c>
      <c r="K50" s="113" t="s">
        <v>204</v>
      </c>
      <c r="L50" s="113" t="s">
        <v>204</v>
      </c>
      <c r="M50" s="113"/>
      <c r="N50" s="113"/>
      <c r="O50" s="113"/>
      <c r="P50" s="113" t="s">
        <v>204</v>
      </c>
      <c r="Q50" s="111" t="s">
        <v>204</v>
      </c>
      <c r="R50" s="122" t="s">
        <v>204</v>
      </c>
      <c r="S50" s="113" t="s">
        <v>204</v>
      </c>
      <c r="T50" s="113" t="s">
        <v>204</v>
      </c>
      <c r="U50" s="113" t="s">
        <v>204</v>
      </c>
      <c r="V50" s="123"/>
      <c r="W50" s="115" t="s">
        <v>204</v>
      </c>
      <c r="X50" s="116">
        <v>0</v>
      </c>
      <c r="Y50" s="117" t="s">
        <v>342</v>
      </c>
      <c r="Z50" s="118" t="s">
        <v>342</v>
      </c>
      <c r="AB50" s="181" t="s">
        <v>342</v>
      </c>
      <c r="AC50" s="200">
        <v>0</v>
      </c>
      <c r="AD50" s="182">
        <v>103.33333333333333</v>
      </c>
      <c r="AE50" s="183"/>
    </row>
    <row r="51" spans="1:31" ht="14.25" thickBot="1">
      <c r="A51" s="189">
        <v>55</v>
      </c>
      <c r="B51" s="188">
        <v>41</v>
      </c>
      <c r="C51" s="108" t="s">
        <v>40</v>
      </c>
      <c r="D51" s="121">
        <v>97</v>
      </c>
      <c r="E51" s="113">
        <v>97</v>
      </c>
      <c r="F51" s="113" t="s">
        <v>204</v>
      </c>
      <c r="G51" s="113">
        <v>92</v>
      </c>
      <c r="H51" s="113">
        <v>93</v>
      </c>
      <c r="I51" s="113">
        <v>88</v>
      </c>
      <c r="J51" s="113">
        <v>87</v>
      </c>
      <c r="K51" s="113">
        <v>91</v>
      </c>
      <c r="L51" s="113" t="s">
        <v>204</v>
      </c>
      <c r="M51" s="113">
        <v>92</v>
      </c>
      <c r="N51" s="113">
        <v>101</v>
      </c>
      <c r="O51" s="113"/>
      <c r="P51" s="113">
        <v>89</v>
      </c>
      <c r="Q51" s="111">
        <v>95</v>
      </c>
      <c r="R51" s="122">
        <v>92</v>
      </c>
      <c r="S51" s="113">
        <v>97</v>
      </c>
      <c r="T51" s="113">
        <v>95</v>
      </c>
      <c r="U51" s="113" t="s">
        <v>204</v>
      </c>
      <c r="V51" s="123">
        <v>96</v>
      </c>
      <c r="W51" s="115">
        <v>93.466666666666669</v>
      </c>
      <c r="X51" s="116">
        <v>15</v>
      </c>
      <c r="Y51" s="117">
        <v>20</v>
      </c>
      <c r="Z51" s="118">
        <v>23</v>
      </c>
      <c r="AB51" s="181">
        <v>93.466666666666669</v>
      </c>
      <c r="AC51" s="200">
        <v>83.333333333333343</v>
      </c>
      <c r="AD51" s="182">
        <v>92.642857142857139</v>
      </c>
      <c r="AE51" s="183"/>
    </row>
    <row r="52" spans="1:31" ht="14.25" thickBot="1">
      <c r="A52" s="189">
        <v>10</v>
      </c>
      <c r="B52" s="188">
        <v>42</v>
      </c>
      <c r="C52" s="108" t="s">
        <v>41</v>
      </c>
      <c r="D52" s="121">
        <v>109</v>
      </c>
      <c r="E52" s="113">
        <v>112</v>
      </c>
      <c r="F52" s="113">
        <v>101</v>
      </c>
      <c r="G52" s="113"/>
      <c r="H52" s="113" t="s">
        <v>204</v>
      </c>
      <c r="I52" s="113" t="s">
        <v>204</v>
      </c>
      <c r="J52" s="113">
        <v>110</v>
      </c>
      <c r="K52" s="113" t="s">
        <v>204</v>
      </c>
      <c r="L52" s="113" t="s">
        <v>204</v>
      </c>
      <c r="M52" s="113"/>
      <c r="N52" s="113"/>
      <c r="O52" s="113"/>
      <c r="P52" s="113" t="s">
        <v>204</v>
      </c>
      <c r="Q52" s="111" t="s">
        <v>204</v>
      </c>
      <c r="R52" s="122" t="s">
        <v>204</v>
      </c>
      <c r="S52" s="113" t="s">
        <v>204</v>
      </c>
      <c r="T52" s="113" t="s">
        <v>204</v>
      </c>
      <c r="U52" s="113">
        <v>101</v>
      </c>
      <c r="V52" s="123">
        <v>92</v>
      </c>
      <c r="W52" s="115">
        <v>104.16666666666667</v>
      </c>
      <c r="X52" s="116">
        <v>6</v>
      </c>
      <c r="Y52" s="117" t="s">
        <v>342</v>
      </c>
      <c r="Z52" s="118">
        <v>46</v>
      </c>
      <c r="AB52" s="181" t="s">
        <v>342</v>
      </c>
      <c r="AC52" s="200">
        <v>33.333333333333336</v>
      </c>
      <c r="AD52" s="182">
        <v>108</v>
      </c>
      <c r="AE52" s="183"/>
    </row>
    <row r="53" spans="1:31" ht="14.25" thickBot="1">
      <c r="A53" s="189">
        <v>40</v>
      </c>
      <c r="B53" s="188">
        <v>43</v>
      </c>
      <c r="C53" s="108" t="s">
        <v>0</v>
      </c>
      <c r="D53" s="121">
        <v>95</v>
      </c>
      <c r="E53" s="113">
        <v>96</v>
      </c>
      <c r="F53" s="113" t="s">
        <v>204</v>
      </c>
      <c r="G53" s="113"/>
      <c r="H53" s="113">
        <v>89</v>
      </c>
      <c r="I53" s="113">
        <v>102</v>
      </c>
      <c r="J53" s="113">
        <v>90</v>
      </c>
      <c r="K53" s="113">
        <v>100</v>
      </c>
      <c r="L53" s="113">
        <v>93</v>
      </c>
      <c r="M53" s="113">
        <v>89</v>
      </c>
      <c r="N53" s="113">
        <v>96</v>
      </c>
      <c r="O53" s="113"/>
      <c r="P53" s="113" t="s">
        <v>204</v>
      </c>
      <c r="Q53" s="111">
        <v>97</v>
      </c>
      <c r="R53" s="122">
        <v>90</v>
      </c>
      <c r="S53" s="113">
        <v>99</v>
      </c>
      <c r="T53" s="113">
        <v>100</v>
      </c>
      <c r="U53" s="113">
        <v>97</v>
      </c>
      <c r="V53" s="123">
        <v>96</v>
      </c>
      <c r="W53" s="115">
        <v>95.266666666666666</v>
      </c>
      <c r="X53" s="116">
        <v>15</v>
      </c>
      <c r="Y53" s="117">
        <v>27</v>
      </c>
      <c r="Z53" s="118">
        <v>31</v>
      </c>
      <c r="AB53" s="181">
        <v>95.266666666666666</v>
      </c>
      <c r="AC53" s="200">
        <v>83.333333333333343</v>
      </c>
      <c r="AD53" s="182">
        <v>95.230769230769226</v>
      </c>
      <c r="AE53" s="183"/>
    </row>
    <row r="54" spans="1:31" ht="14.25" thickBot="1">
      <c r="A54" s="189">
        <v>29</v>
      </c>
      <c r="B54" s="188">
        <v>44</v>
      </c>
      <c r="C54" s="108" t="s">
        <v>42</v>
      </c>
      <c r="D54" s="121" t="s">
        <v>204</v>
      </c>
      <c r="E54" s="113">
        <v>97</v>
      </c>
      <c r="F54" s="113">
        <v>98</v>
      </c>
      <c r="G54" s="113"/>
      <c r="H54" s="113">
        <v>93</v>
      </c>
      <c r="I54" s="113">
        <v>96</v>
      </c>
      <c r="J54" s="113">
        <v>90</v>
      </c>
      <c r="K54" s="113" t="s">
        <v>204</v>
      </c>
      <c r="L54" s="113" t="s">
        <v>204</v>
      </c>
      <c r="M54" s="113"/>
      <c r="N54" s="113"/>
      <c r="O54" s="113"/>
      <c r="P54" s="113">
        <v>84</v>
      </c>
      <c r="Q54" s="111" t="s">
        <v>204</v>
      </c>
      <c r="R54" s="122" t="s">
        <v>204</v>
      </c>
      <c r="S54" s="113" t="s">
        <v>204</v>
      </c>
      <c r="T54" s="113">
        <v>100</v>
      </c>
      <c r="U54" s="113" t="s">
        <v>204</v>
      </c>
      <c r="V54" s="123"/>
      <c r="W54" s="115">
        <v>94</v>
      </c>
      <c r="X54" s="116">
        <v>7</v>
      </c>
      <c r="Y54" s="117" t="s">
        <v>342</v>
      </c>
      <c r="Z54" s="118">
        <v>25</v>
      </c>
      <c r="AB54" s="181" t="s">
        <v>342</v>
      </c>
      <c r="AC54" s="200">
        <v>38.888888888888893</v>
      </c>
      <c r="AD54" s="182">
        <v>91.333333333333329</v>
      </c>
      <c r="AE54" s="183"/>
    </row>
    <row r="55" spans="1:31" ht="14.25" thickBot="1">
      <c r="A55" s="189">
        <v>24</v>
      </c>
      <c r="B55" s="188">
        <v>45</v>
      </c>
      <c r="C55" s="108" t="s">
        <v>43</v>
      </c>
      <c r="D55" s="121" t="s">
        <v>204</v>
      </c>
      <c r="E55" s="113" t="s">
        <v>204</v>
      </c>
      <c r="F55" s="113" t="s">
        <v>204</v>
      </c>
      <c r="G55" s="113"/>
      <c r="H55" s="113" t="s">
        <v>204</v>
      </c>
      <c r="I55" s="113" t="s">
        <v>204</v>
      </c>
      <c r="J55" s="113" t="s">
        <v>204</v>
      </c>
      <c r="K55" s="113" t="s">
        <v>204</v>
      </c>
      <c r="L55" s="113" t="s">
        <v>204</v>
      </c>
      <c r="M55" s="113"/>
      <c r="N55" s="113"/>
      <c r="O55" s="113"/>
      <c r="P55" s="113" t="s">
        <v>204</v>
      </c>
      <c r="Q55" s="111" t="s">
        <v>204</v>
      </c>
      <c r="R55" s="122" t="s">
        <v>204</v>
      </c>
      <c r="S55" s="113" t="s">
        <v>204</v>
      </c>
      <c r="T55" s="113" t="s">
        <v>204</v>
      </c>
      <c r="U55" s="113" t="s">
        <v>204</v>
      </c>
      <c r="V55" s="123"/>
      <c r="W55" s="115" t="s">
        <v>204</v>
      </c>
      <c r="X55" s="116">
        <v>0</v>
      </c>
      <c r="Y55" s="117" t="s">
        <v>342</v>
      </c>
      <c r="Z55" s="118" t="s">
        <v>342</v>
      </c>
      <c r="AB55" s="181" t="s">
        <v>342</v>
      </c>
      <c r="AC55" s="200">
        <v>0</v>
      </c>
      <c r="AD55" s="182">
        <v>94.5</v>
      </c>
      <c r="AE55" s="183"/>
    </row>
    <row r="56" spans="1:31" ht="14.25" thickBot="1">
      <c r="A56" s="189">
        <v>46</v>
      </c>
      <c r="B56" s="188">
        <v>46</v>
      </c>
      <c r="C56" s="108" t="s">
        <v>44</v>
      </c>
      <c r="D56" s="121">
        <v>83</v>
      </c>
      <c r="E56" s="113">
        <v>91</v>
      </c>
      <c r="F56" s="113">
        <v>80</v>
      </c>
      <c r="G56" s="113">
        <v>85</v>
      </c>
      <c r="H56" s="113">
        <v>78</v>
      </c>
      <c r="I56" s="113">
        <v>75</v>
      </c>
      <c r="J56" s="113">
        <v>82</v>
      </c>
      <c r="K56" s="113">
        <v>79</v>
      </c>
      <c r="L56" s="113">
        <v>84</v>
      </c>
      <c r="M56" s="113">
        <v>84</v>
      </c>
      <c r="N56" s="113"/>
      <c r="O56" s="113"/>
      <c r="P56" s="113">
        <v>82</v>
      </c>
      <c r="Q56" s="111" t="s">
        <v>204</v>
      </c>
      <c r="R56" s="122">
        <v>83</v>
      </c>
      <c r="S56" s="113">
        <v>79</v>
      </c>
      <c r="T56" s="113">
        <v>82</v>
      </c>
      <c r="U56" s="113">
        <v>76</v>
      </c>
      <c r="V56" s="123">
        <v>81</v>
      </c>
      <c r="W56" s="115">
        <v>81.5</v>
      </c>
      <c r="X56" s="116">
        <v>16</v>
      </c>
      <c r="Y56" s="117">
        <v>2</v>
      </c>
      <c r="Z56" s="118">
        <v>2</v>
      </c>
      <c r="AB56" s="181">
        <v>81.5</v>
      </c>
      <c r="AC56" s="200">
        <v>88.888888888888886</v>
      </c>
      <c r="AD56" s="182">
        <v>79.411764705882348</v>
      </c>
      <c r="AE56" s="183"/>
    </row>
    <row r="57" spans="1:31" ht="14.25" thickBot="1">
      <c r="A57" s="189">
        <v>12</v>
      </c>
      <c r="B57" s="188">
        <v>47</v>
      </c>
      <c r="C57" s="108" t="s">
        <v>45</v>
      </c>
      <c r="D57" s="121" t="s">
        <v>204</v>
      </c>
      <c r="E57" s="113" t="s">
        <v>204</v>
      </c>
      <c r="F57" s="113">
        <v>84</v>
      </c>
      <c r="G57" s="113">
        <v>83</v>
      </c>
      <c r="H57" s="113" t="s">
        <v>204</v>
      </c>
      <c r="I57" s="113" t="s">
        <v>204</v>
      </c>
      <c r="J57" s="113" t="s">
        <v>204</v>
      </c>
      <c r="K57" s="113">
        <v>83</v>
      </c>
      <c r="L57" s="113">
        <v>79</v>
      </c>
      <c r="M57" s="113">
        <v>80</v>
      </c>
      <c r="N57" s="113"/>
      <c r="O57" s="113"/>
      <c r="P57" s="113">
        <v>83</v>
      </c>
      <c r="Q57" s="111" t="s">
        <v>204</v>
      </c>
      <c r="R57" s="122">
        <v>81</v>
      </c>
      <c r="S57" s="113">
        <v>83</v>
      </c>
      <c r="T57" s="113" t="s">
        <v>204</v>
      </c>
      <c r="U57" s="113" t="s">
        <v>204</v>
      </c>
      <c r="V57" s="123">
        <v>86</v>
      </c>
      <c r="W57" s="115">
        <v>82.444444444444443</v>
      </c>
      <c r="X57" s="116">
        <v>9</v>
      </c>
      <c r="Y57" s="117">
        <v>4</v>
      </c>
      <c r="Z57" s="118">
        <v>4</v>
      </c>
      <c r="AB57" s="181">
        <v>82.444444444444443</v>
      </c>
      <c r="AC57" s="200">
        <v>50</v>
      </c>
      <c r="AD57" s="182">
        <v>81.111111111111114</v>
      </c>
      <c r="AE57" s="183"/>
    </row>
    <row r="58" spans="1:31" ht="14.25" thickBot="1">
      <c r="A58" s="189">
        <v>9</v>
      </c>
      <c r="B58" s="188">
        <v>48</v>
      </c>
      <c r="C58" s="108" t="s">
        <v>46</v>
      </c>
      <c r="D58" s="121">
        <v>95</v>
      </c>
      <c r="E58" s="113" t="s">
        <v>204</v>
      </c>
      <c r="F58" s="113" t="s">
        <v>204</v>
      </c>
      <c r="G58" s="113">
        <v>87</v>
      </c>
      <c r="H58" s="113">
        <v>85</v>
      </c>
      <c r="I58" s="113">
        <v>83</v>
      </c>
      <c r="J58" s="113">
        <v>83</v>
      </c>
      <c r="K58" s="113" t="s">
        <v>204</v>
      </c>
      <c r="L58" s="113" t="s">
        <v>204</v>
      </c>
      <c r="M58" s="113"/>
      <c r="N58" s="113"/>
      <c r="O58" s="113"/>
      <c r="P58" s="113">
        <v>84</v>
      </c>
      <c r="Q58" s="111">
        <v>84</v>
      </c>
      <c r="R58" s="122">
        <v>102</v>
      </c>
      <c r="S58" s="113">
        <v>78</v>
      </c>
      <c r="T58" s="113">
        <v>102</v>
      </c>
      <c r="U58" s="113">
        <v>87</v>
      </c>
      <c r="V58" s="123">
        <v>84</v>
      </c>
      <c r="W58" s="115">
        <v>87.833333333333329</v>
      </c>
      <c r="X58" s="116">
        <v>12</v>
      </c>
      <c r="Y58" s="117">
        <v>9</v>
      </c>
      <c r="Z58" s="118">
        <v>9</v>
      </c>
      <c r="AB58" s="181">
        <v>87.833333333333329</v>
      </c>
      <c r="AC58" s="200">
        <v>66.666666666666671</v>
      </c>
      <c r="AD58" s="182">
        <v>87.222222222222229</v>
      </c>
      <c r="AE58" s="183"/>
    </row>
    <row r="59" spans="1:31" ht="14.25" thickBot="1">
      <c r="A59" s="189">
        <v>39</v>
      </c>
      <c r="B59" s="188">
        <v>49</v>
      </c>
      <c r="C59" s="108" t="s">
        <v>47</v>
      </c>
      <c r="D59" s="121" t="s">
        <v>204</v>
      </c>
      <c r="E59" s="113">
        <v>106</v>
      </c>
      <c r="F59" s="113" t="s">
        <v>204</v>
      </c>
      <c r="G59" s="113"/>
      <c r="H59" s="113" t="s">
        <v>204</v>
      </c>
      <c r="I59" s="113" t="s">
        <v>204</v>
      </c>
      <c r="J59" s="113" t="s">
        <v>204</v>
      </c>
      <c r="K59" s="113" t="s">
        <v>204</v>
      </c>
      <c r="L59" s="113">
        <v>108</v>
      </c>
      <c r="M59" s="113"/>
      <c r="N59" s="113"/>
      <c r="O59" s="113"/>
      <c r="P59" s="113" t="s">
        <v>204</v>
      </c>
      <c r="Q59" s="111" t="s">
        <v>204</v>
      </c>
      <c r="R59" s="122" t="s">
        <v>204</v>
      </c>
      <c r="S59" s="113" t="s">
        <v>204</v>
      </c>
      <c r="T59" s="113" t="s">
        <v>204</v>
      </c>
      <c r="U59" s="113" t="s">
        <v>204</v>
      </c>
      <c r="V59" s="123">
        <v>108</v>
      </c>
      <c r="W59" s="115">
        <v>107.33333333333333</v>
      </c>
      <c r="X59" s="116">
        <v>3</v>
      </c>
      <c r="Y59" s="117" t="s">
        <v>342</v>
      </c>
      <c r="Z59" s="118">
        <v>47</v>
      </c>
      <c r="AB59" s="181" t="s">
        <v>342</v>
      </c>
      <c r="AC59" s="200">
        <v>16.666666666666668</v>
      </c>
      <c r="AD59" s="182">
        <v>104.25</v>
      </c>
      <c r="AE59" s="183"/>
    </row>
    <row r="60" spans="1:31" ht="14.25" thickBot="1">
      <c r="A60" s="189">
        <v>65</v>
      </c>
      <c r="B60" s="188">
        <v>50</v>
      </c>
      <c r="C60" s="108" t="s">
        <v>48</v>
      </c>
      <c r="D60" s="121" t="s">
        <v>204</v>
      </c>
      <c r="E60" s="113" t="s">
        <v>204</v>
      </c>
      <c r="F60" s="113">
        <v>106</v>
      </c>
      <c r="G60" s="113">
        <v>106</v>
      </c>
      <c r="H60" s="113" t="s">
        <v>204</v>
      </c>
      <c r="I60" s="113" t="s">
        <v>204</v>
      </c>
      <c r="J60" s="113" t="s">
        <v>204</v>
      </c>
      <c r="K60" s="113" t="s">
        <v>204</v>
      </c>
      <c r="L60" s="113">
        <v>101</v>
      </c>
      <c r="M60" s="113">
        <v>103</v>
      </c>
      <c r="N60" s="113"/>
      <c r="O60" s="113"/>
      <c r="P60" s="113" t="s">
        <v>204</v>
      </c>
      <c r="Q60" s="111">
        <v>105</v>
      </c>
      <c r="R60" s="122" t="s">
        <v>204</v>
      </c>
      <c r="S60" s="113">
        <v>100</v>
      </c>
      <c r="T60" s="113" t="s">
        <v>204</v>
      </c>
      <c r="U60" s="113">
        <v>93</v>
      </c>
      <c r="V60" s="123"/>
      <c r="W60" s="115">
        <v>102</v>
      </c>
      <c r="X60" s="116">
        <v>7</v>
      </c>
      <c r="Y60" s="117" t="s">
        <v>342</v>
      </c>
      <c r="Z60" s="118">
        <v>43</v>
      </c>
      <c r="AB60" s="181" t="s">
        <v>342</v>
      </c>
      <c r="AC60" s="200">
        <v>38.888888888888893</v>
      </c>
      <c r="AD60" s="185" t="s">
        <v>337</v>
      </c>
      <c r="AE60" s="183"/>
    </row>
    <row r="61" spans="1:31" ht="14.25" thickBot="1">
      <c r="A61" s="189">
        <v>66</v>
      </c>
      <c r="B61" s="188">
        <v>51</v>
      </c>
      <c r="C61" s="108" t="s">
        <v>49</v>
      </c>
      <c r="D61" s="121" t="s">
        <v>204</v>
      </c>
      <c r="E61" s="113">
        <v>111</v>
      </c>
      <c r="F61" s="113" t="s">
        <v>204</v>
      </c>
      <c r="G61" s="113">
        <v>94</v>
      </c>
      <c r="H61" s="113">
        <v>98</v>
      </c>
      <c r="I61" s="113" t="s">
        <v>204</v>
      </c>
      <c r="J61" s="113" t="s">
        <v>204</v>
      </c>
      <c r="K61" s="113">
        <v>99</v>
      </c>
      <c r="L61" s="113" t="s">
        <v>204</v>
      </c>
      <c r="M61" s="113"/>
      <c r="N61" s="113"/>
      <c r="O61" s="113"/>
      <c r="P61" s="113" t="s">
        <v>204</v>
      </c>
      <c r="Q61" s="111" t="s">
        <v>204</v>
      </c>
      <c r="R61" s="122">
        <v>87</v>
      </c>
      <c r="S61" s="113">
        <v>105</v>
      </c>
      <c r="T61" s="113" t="s">
        <v>204</v>
      </c>
      <c r="U61" s="113" t="s">
        <v>204</v>
      </c>
      <c r="V61" s="123"/>
      <c r="W61" s="115">
        <v>99</v>
      </c>
      <c r="X61" s="116">
        <v>6</v>
      </c>
      <c r="Y61" s="117" t="s">
        <v>342</v>
      </c>
      <c r="Z61" s="118">
        <v>36</v>
      </c>
      <c r="AB61" s="181" t="s">
        <v>342</v>
      </c>
      <c r="AC61" s="200">
        <v>33.333333333333336</v>
      </c>
      <c r="AD61" s="185" t="s">
        <v>338</v>
      </c>
      <c r="AE61" s="183"/>
    </row>
    <row r="62" spans="1:31" ht="14.25" thickBot="1">
      <c r="A62" s="189">
        <v>67</v>
      </c>
      <c r="B62" s="188">
        <v>52</v>
      </c>
      <c r="C62" s="108" t="s">
        <v>293</v>
      </c>
      <c r="D62" s="121" t="s">
        <v>204</v>
      </c>
      <c r="E62" s="113" t="s">
        <v>204</v>
      </c>
      <c r="F62" s="113" t="s">
        <v>204</v>
      </c>
      <c r="G62" s="113"/>
      <c r="H62" s="113" t="s">
        <v>204</v>
      </c>
      <c r="I62" s="113" t="s">
        <v>204</v>
      </c>
      <c r="J62" s="113" t="s">
        <v>204</v>
      </c>
      <c r="K62" s="113" t="s">
        <v>204</v>
      </c>
      <c r="L62" s="113">
        <v>110</v>
      </c>
      <c r="M62" s="113">
        <v>114</v>
      </c>
      <c r="N62" s="113">
        <v>119</v>
      </c>
      <c r="O62" s="113"/>
      <c r="P62" s="113">
        <v>115</v>
      </c>
      <c r="Q62" s="111">
        <v>123</v>
      </c>
      <c r="R62" s="122">
        <v>115</v>
      </c>
      <c r="S62" s="113">
        <v>115</v>
      </c>
      <c r="T62" s="113">
        <v>111</v>
      </c>
      <c r="U62" s="113">
        <v>117</v>
      </c>
      <c r="V62" s="123">
        <v>105</v>
      </c>
      <c r="W62" s="115">
        <v>114.4</v>
      </c>
      <c r="X62" s="116">
        <v>10</v>
      </c>
      <c r="Y62" s="117">
        <v>32</v>
      </c>
      <c r="Z62" s="118">
        <v>49</v>
      </c>
      <c r="AB62" s="181">
        <v>114.4</v>
      </c>
      <c r="AC62" s="200">
        <v>55.555555555555557</v>
      </c>
      <c r="AD62" s="186" t="s">
        <v>338</v>
      </c>
      <c r="AE62" s="183"/>
    </row>
    <row r="63" spans="1:31" ht="14.25" thickBot="1">
      <c r="A63" s="189">
        <v>68</v>
      </c>
      <c r="B63" s="188">
        <v>53</v>
      </c>
      <c r="C63" s="108" t="s">
        <v>294</v>
      </c>
      <c r="D63" s="121" t="s">
        <v>204</v>
      </c>
      <c r="E63" s="113" t="s">
        <v>204</v>
      </c>
      <c r="F63" s="113" t="s">
        <v>204</v>
      </c>
      <c r="G63" s="113"/>
      <c r="H63" s="113" t="s">
        <v>204</v>
      </c>
      <c r="I63" s="113" t="s">
        <v>204</v>
      </c>
      <c r="J63" s="113" t="s">
        <v>204</v>
      </c>
      <c r="K63" s="113" t="s">
        <v>204</v>
      </c>
      <c r="L63" s="113" t="s">
        <v>204</v>
      </c>
      <c r="M63" s="113"/>
      <c r="N63" s="113"/>
      <c r="O63" s="113"/>
      <c r="P63" s="113">
        <v>99</v>
      </c>
      <c r="Q63" s="111" t="s">
        <v>204</v>
      </c>
      <c r="R63" s="122" t="s">
        <v>204</v>
      </c>
      <c r="S63" s="113" t="s">
        <v>204</v>
      </c>
      <c r="T63" s="113">
        <v>96</v>
      </c>
      <c r="U63" s="113" t="s">
        <v>204</v>
      </c>
      <c r="V63" s="123">
        <v>104</v>
      </c>
      <c r="W63" s="115">
        <v>99.666666666666671</v>
      </c>
      <c r="X63" s="116">
        <v>3</v>
      </c>
      <c r="Y63" s="117" t="s">
        <v>342</v>
      </c>
      <c r="Z63" s="118">
        <v>40</v>
      </c>
      <c r="AB63" s="181" t="s">
        <v>342</v>
      </c>
      <c r="AC63" s="200">
        <v>16.666666666666668</v>
      </c>
      <c r="AD63" s="185" t="s">
        <v>338</v>
      </c>
      <c r="AE63" s="183"/>
    </row>
    <row r="64" spans="1:31" ht="14.25" thickBot="1">
      <c r="A64" s="189">
        <v>69</v>
      </c>
      <c r="B64" s="188">
        <v>54</v>
      </c>
      <c r="C64" s="108" t="s">
        <v>296</v>
      </c>
      <c r="D64" s="121" t="s">
        <v>204</v>
      </c>
      <c r="E64" s="113" t="s">
        <v>204</v>
      </c>
      <c r="F64" s="113" t="s">
        <v>204</v>
      </c>
      <c r="G64" s="113"/>
      <c r="H64" s="113" t="s">
        <v>204</v>
      </c>
      <c r="I64" s="113" t="s">
        <v>204</v>
      </c>
      <c r="J64" s="113" t="s">
        <v>204</v>
      </c>
      <c r="K64" s="113" t="s">
        <v>204</v>
      </c>
      <c r="L64" s="113" t="s">
        <v>204</v>
      </c>
      <c r="M64" s="113" t="s">
        <v>204</v>
      </c>
      <c r="N64" s="113"/>
      <c r="O64" s="113"/>
      <c r="P64" s="113" t="s">
        <v>204</v>
      </c>
      <c r="Q64" s="111" t="s">
        <v>204</v>
      </c>
      <c r="R64" s="122"/>
      <c r="S64" s="113" t="s">
        <v>204</v>
      </c>
      <c r="T64" s="113" t="s">
        <v>204</v>
      </c>
      <c r="U64" s="113" t="s">
        <v>204</v>
      </c>
      <c r="V64" s="123">
        <v>99</v>
      </c>
      <c r="W64" s="115">
        <v>99</v>
      </c>
      <c r="X64" s="116">
        <v>1</v>
      </c>
      <c r="Y64" s="117" t="s">
        <v>342</v>
      </c>
      <c r="Z64" s="118">
        <v>36</v>
      </c>
      <c r="AB64" s="181" t="s">
        <v>342</v>
      </c>
      <c r="AC64" s="200">
        <v>5.5555555555555554</v>
      </c>
      <c r="AD64" s="185" t="s">
        <v>338</v>
      </c>
      <c r="AE64" s="183"/>
    </row>
    <row r="65" spans="1:31">
      <c r="A65" s="189">
        <v>70</v>
      </c>
      <c r="B65" s="188">
        <v>55</v>
      </c>
      <c r="C65" s="108" t="s">
        <v>297</v>
      </c>
      <c r="D65" s="121" t="s">
        <v>204</v>
      </c>
      <c r="E65" s="113" t="s">
        <v>204</v>
      </c>
      <c r="F65" s="113" t="s">
        <v>204</v>
      </c>
      <c r="G65" s="113"/>
      <c r="H65" s="113" t="s">
        <v>204</v>
      </c>
      <c r="I65" s="113" t="s">
        <v>204</v>
      </c>
      <c r="J65" s="113" t="s">
        <v>204</v>
      </c>
      <c r="K65" s="113" t="s">
        <v>204</v>
      </c>
      <c r="L65" s="113" t="s">
        <v>204</v>
      </c>
      <c r="M65" s="113" t="s">
        <v>204</v>
      </c>
      <c r="N65" s="113"/>
      <c r="O65" s="113"/>
      <c r="P65" s="113" t="s">
        <v>204</v>
      </c>
      <c r="Q65" s="113" t="s">
        <v>204</v>
      </c>
      <c r="R65" s="122"/>
      <c r="S65" s="113" t="s">
        <v>204</v>
      </c>
      <c r="T65" s="113" t="s">
        <v>204</v>
      </c>
      <c r="U65" s="113" t="s">
        <v>204</v>
      </c>
      <c r="V65" s="123">
        <v>102</v>
      </c>
      <c r="W65" s="115">
        <v>102</v>
      </c>
      <c r="X65" s="116">
        <v>1</v>
      </c>
      <c r="Y65" s="117" t="s">
        <v>342</v>
      </c>
      <c r="Z65" s="118">
        <v>43</v>
      </c>
      <c r="AB65" s="181" t="s">
        <v>342</v>
      </c>
      <c r="AC65" s="200">
        <v>5.5555555555555554</v>
      </c>
      <c r="AD65" s="185" t="s">
        <v>338</v>
      </c>
      <c r="AE65" s="183"/>
    </row>
    <row r="66" spans="1:31" ht="14.25" hidden="1" thickBot="1">
      <c r="A66" s="189">
        <v>0</v>
      </c>
      <c r="B66" s="188">
        <v>56</v>
      </c>
      <c r="C66" s="108" t="s">
        <v>204</v>
      </c>
      <c r="D66" s="121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1"/>
      <c r="R66" s="122" t="s">
        <v>204</v>
      </c>
      <c r="S66" s="113" t="s">
        <v>204</v>
      </c>
      <c r="T66" s="113" t="s">
        <v>204</v>
      </c>
      <c r="U66" s="113" t="s">
        <v>204</v>
      </c>
      <c r="V66" s="123"/>
      <c r="W66" s="115" t="s">
        <v>204</v>
      </c>
      <c r="X66" s="116" t="s">
        <v>204</v>
      </c>
      <c r="Y66" s="117" t="s">
        <v>204</v>
      </c>
      <c r="Z66" s="118" t="s">
        <v>204</v>
      </c>
      <c r="AB66" s="181" t="s">
        <v>204</v>
      </c>
      <c r="AC66" s="200" t="s">
        <v>204</v>
      </c>
      <c r="AD66" s="184"/>
      <c r="AE66" s="183"/>
    </row>
    <row r="67" spans="1:31" ht="14.25" hidden="1" thickBot="1">
      <c r="A67" s="189">
        <v>0</v>
      </c>
      <c r="B67" s="188">
        <v>57</v>
      </c>
      <c r="C67" s="108" t="s">
        <v>204</v>
      </c>
      <c r="D67" s="121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22" t="s">
        <v>204</v>
      </c>
      <c r="S67" s="113" t="s">
        <v>204</v>
      </c>
      <c r="T67" s="113" t="s">
        <v>204</v>
      </c>
      <c r="U67" s="113" t="s">
        <v>204</v>
      </c>
      <c r="V67" s="123"/>
      <c r="W67" s="115" t="s">
        <v>204</v>
      </c>
      <c r="X67" s="116" t="s">
        <v>204</v>
      </c>
      <c r="Y67" s="117" t="s">
        <v>204</v>
      </c>
      <c r="Z67" s="118" t="s">
        <v>204</v>
      </c>
      <c r="AB67" s="181" t="s">
        <v>204</v>
      </c>
      <c r="AC67" s="200" t="s">
        <v>204</v>
      </c>
      <c r="AD67" s="184"/>
      <c r="AE67" s="183"/>
    </row>
    <row r="68" spans="1:31" ht="14.25" hidden="1" thickBot="1">
      <c r="A68" s="189">
        <v>0</v>
      </c>
      <c r="B68" s="188">
        <v>58</v>
      </c>
      <c r="C68" s="108" t="s">
        <v>204</v>
      </c>
      <c r="D68" s="121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22" t="s">
        <v>204</v>
      </c>
      <c r="S68" s="113" t="s">
        <v>204</v>
      </c>
      <c r="T68" s="113" t="s">
        <v>204</v>
      </c>
      <c r="U68" s="113" t="s">
        <v>204</v>
      </c>
      <c r="V68" s="123"/>
      <c r="W68" s="115" t="s">
        <v>204</v>
      </c>
      <c r="X68" s="116" t="s">
        <v>204</v>
      </c>
      <c r="Y68" s="117" t="s">
        <v>204</v>
      </c>
      <c r="Z68" s="118" t="s">
        <v>204</v>
      </c>
      <c r="AB68" s="181" t="s">
        <v>204</v>
      </c>
      <c r="AC68" s="200" t="s">
        <v>204</v>
      </c>
      <c r="AD68" s="184"/>
      <c r="AE68" s="183"/>
    </row>
    <row r="69" spans="1:31" ht="14.25" hidden="1" thickBot="1">
      <c r="A69" s="189">
        <v>0</v>
      </c>
      <c r="B69" s="188">
        <v>59</v>
      </c>
      <c r="C69" s="108" t="s">
        <v>204</v>
      </c>
      <c r="D69" s="121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22" t="s">
        <v>204</v>
      </c>
      <c r="S69" s="113" t="s">
        <v>204</v>
      </c>
      <c r="T69" s="113" t="s">
        <v>204</v>
      </c>
      <c r="U69" s="113" t="s">
        <v>204</v>
      </c>
      <c r="V69" s="123"/>
      <c r="W69" s="115" t="s">
        <v>204</v>
      </c>
      <c r="X69" s="116" t="s">
        <v>204</v>
      </c>
      <c r="Y69" s="117" t="s">
        <v>204</v>
      </c>
      <c r="Z69" s="118" t="s">
        <v>204</v>
      </c>
      <c r="AB69" s="181" t="s">
        <v>204</v>
      </c>
      <c r="AC69" s="200" t="s">
        <v>204</v>
      </c>
      <c r="AD69" s="184"/>
      <c r="AE69" s="183"/>
    </row>
    <row r="70" spans="1:31" ht="14.25" hidden="1" thickBot="1">
      <c r="A70" s="189">
        <v>0</v>
      </c>
      <c r="B70" s="188">
        <v>60</v>
      </c>
      <c r="C70" s="108" t="s">
        <v>204</v>
      </c>
      <c r="D70" s="177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13"/>
      <c r="Q70" s="178"/>
      <c r="R70" s="179"/>
      <c r="S70" s="113"/>
      <c r="T70" s="178"/>
      <c r="U70" s="178" t="s">
        <v>204</v>
      </c>
      <c r="V70" s="180"/>
      <c r="W70" s="115" t="s">
        <v>204</v>
      </c>
      <c r="X70" s="116" t="s">
        <v>204</v>
      </c>
      <c r="Y70" s="117" t="s">
        <v>204</v>
      </c>
      <c r="Z70" s="118" t="s">
        <v>204</v>
      </c>
      <c r="AB70" s="181" t="s">
        <v>204</v>
      </c>
      <c r="AC70" s="200" t="s">
        <v>204</v>
      </c>
      <c r="AD70" s="184"/>
      <c r="AE70" s="183"/>
    </row>
    <row r="71" spans="1:31" ht="14.25" hidden="1" thickBot="1">
      <c r="A71" s="189">
        <v>0</v>
      </c>
      <c r="B71" s="188">
        <v>61</v>
      </c>
      <c r="C71" s="108" t="s">
        <v>204</v>
      </c>
      <c r="D71" s="177"/>
      <c r="E71" s="178"/>
      <c r="F71" s="178"/>
      <c r="G71" s="178"/>
      <c r="H71" s="178"/>
      <c r="I71" s="178"/>
      <c r="J71" s="178"/>
      <c r="K71" s="178"/>
      <c r="L71" s="178"/>
      <c r="M71" s="178"/>
      <c r="N71" s="178"/>
      <c r="O71" s="178"/>
      <c r="P71" s="113"/>
      <c r="Q71" s="178"/>
      <c r="R71" s="179"/>
      <c r="S71" s="113"/>
      <c r="T71" s="178"/>
      <c r="U71" s="178" t="s">
        <v>204</v>
      </c>
      <c r="V71" s="180"/>
      <c r="W71" s="115" t="s">
        <v>204</v>
      </c>
      <c r="X71" s="116" t="s">
        <v>204</v>
      </c>
      <c r="Y71" s="117" t="s">
        <v>204</v>
      </c>
      <c r="Z71" s="118" t="s">
        <v>204</v>
      </c>
      <c r="AB71" s="181" t="s">
        <v>204</v>
      </c>
      <c r="AC71" s="200" t="s">
        <v>204</v>
      </c>
      <c r="AD71" s="184"/>
      <c r="AE71" s="183"/>
    </row>
    <row r="72" spans="1:31" ht="14.25" hidden="1" thickBot="1">
      <c r="A72" s="189">
        <v>0</v>
      </c>
      <c r="B72" s="188">
        <v>62</v>
      </c>
      <c r="C72" s="108" t="s">
        <v>204</v>
      </c>
      <c r="D72" s="177"/>
      <c r="E72" s="178"/>
      <c r="F72" s="178"/>
      <c r="G72" s="178"/>
      <c r="H72" s="178"/>
      <c r="I72" s="178"/>
      <c r="J72" s="178"/>
      <c r="K72" s="178"/>
      <c r="L72" s="178"/>
      <c r="M72" s="178"/>
      <c r="N72" s="178"/>
      <c r="O72" s="178"/>
      <c r="P72" s="113"/>
      <c r="Q72" s="178"/>
      <c r="R72" s="179"/>
      <c r="S72" s="113"/>
      <c r="T72" s="178"/>
      <c r="U72" s="178" t="s">
        <v>204</v>
      </c>
      <c r="V72" s="180"/>
      <c r="W72" s="115" t="s">
        <v>204</v>
      </c>
      <c r="X72" s="116" t="s">
        <v>204</v>
      </c>
      <c r="Y72" s="117" t="s">
        <v>204</v>
      </c>
      <c r="Z72" s="118" t="s">
        <v>204</v>
      </c>
      <c r="AB72" s="181" t="s">
        <v>204</v>
      </c>
      <c r="AC72" s="200" t="s">
        <v>204</v>
      </c>
      <c r="AD72" s="184"/>
      <c r="AE72" s="183"/>
    </row>
    <row r="73" spans="1:31" ht="14.25" hidden="1" thickBot="1">
      <c r="A73" s="189">
        <v>0</v>
      </c>
      <c r="B73" s="188">
        <v>63</v>
      </c>
      <c r="C73" s="108" t="s">
        <v>204</v>
      </c>
      <c r="D73" s="177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13"/>
      <c r="Q73" s="178"/>
      <c r="R73" s="179"/>
      <c r="S73" s="113"/>
      <c r="T73" s="178"/>
      <c r="U73" s="178" t="s">
        <v>204</v>
      </c>
      <c r="V73" s="180"/>
      <c r="W73" s="115" t="s">
        <v>204</v>
      </c>
      <c r="X73" s="116" t="s">
        <v>204</v>
      </c>
      <c r="Y73" s="117" t="s">
        <v>204</v>
      </c>
      <c r="Z73" s="118" t="s">
        <v>204</v>
      </c>
      <c r="AB73" s="181" t="s">
        <v>204</v>
      </c>
      <c r="AC73" s="200" t="s">
        <v>204</v>
      </c>
      <c r="AD73" s="184"/>
      <c r="AE73" s="183"/>
    </row>
    <row r="74" spans="1:31" ht="14.25" hidden="1" thickBot="1">
      <c r="A74" s="189">
        <v>0</v>
      </c>
      <c r="B74" s="188">
        <v>0</v>
      </c>
      <c r="C74" s="108" t="s">
        <v>204</v>
      </c>
      <c r="D74" s="177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13"/>
      <c r="Q74" s="178"/>
      <c r="R74" s="179"/>
      <c r="S74" s="113"/>
      <c r="T74" s="178"/>
      <c r="U74" s="178" t="s">
        <v>204</v>
      </c>
      <c r="V74" s="180"/>
      <c r="W74" s="115" t="s">
        <v>204</v>
      </c>
      <c r="X74" s="116" t="s">
        <v>204</v>
      </c>
      <c r="Y74" s="117" t="s">
        <v>204</v>
      </c>
      <c r="Z74" s="118" t="s">
        <v>204</v>
      </c>
      <c r="AB74" s="181" t="s">
        <v>204</v>
      </c>
      <c r="AC74" s="200" t="s">
        <v>204</v>
      </c>
      <c r="AD74" s="184"/>
      <c r="AE74" s="183"/>
    </row>
    <row r="75" spans="1:31" ht="14.25" hidden="1" thickBot="1">
      <c r="A75" s="189">
        <v>0</v>
      </c>
      <c r="B75" s="188">
        <v>0</v>
      </c>
      <c r="C75" s="108">
        <v>0</v>
      </c>
      <c r="D75" s="128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13"/>
      <c r="Q75" s="129"/>
      <c r="R75" s="130" t="s">
        <v>204</v>
      </c>
      <c r="S75" s="113" t="s">
        <v>204</v>
      </c>
      <c r="T75" s="129" t="s">
        <v>204</v>
      </c>
      <c r="U75" s="129" t="s">
        <v>204</v>
      </c>
      <c r="V75" s="131"/>
      <c r="W75" s="115" t="s">
        <v>204</v>
      </c>
      <c r="X75" s="116">
        <v>0</v>
      </c>
      <c r="Y75" s="117" t="s">
        <v>342</v>
      </c>
      <c r="Z75" s="118" t="s">
        <v>342</v>
      </c>
      <c r="AB75" s="181" t="s">
        <v>342</v>
      </c>
      <c r="AC75" s="200">
        <v>0</v>
      </c>
      <c r="AD75" s="184"/>
      <c r="AE75" s="183"/>
    </row>
    <row r="76" spans="1:31" ht="14.25" thickBot="1">
      <c r="B76" s="132"/>
      <c r="C76" s="133" t="s">
        <v>189</v>
      </c>
      <c r="D76" s="104">
        <v>2735</v>
      </c>
      <c r="E76" s="104">
        <v>2268</v>
      </c>
      <c r="F76" s="104">
        <v>2511</v>
      </c>
      <c r="G76" s="104">
        <v>1973</v>
      </c>
      <c r="H76" s="104">
        <v>2456</v>
      </c>
      <c r="I76" s="104">
        <v>1672</v>
      </c>
      <c r="J76" s="104">
        <v>2857</v>
      </c>
      <c r="K76" s="104">
        <v>2720</v>
      </c>
      <c r="L76" s="104">
        <v>2301</v>
      </c>
      <c r="M76" s="104">
        <v>2877</v>
      </c>
      <c r="N76" s="104">
        <v>1662</v>
      </c>
      <c r="O76" s="104">
        <v>0</v>
      </c>
      <c r="P76" s="104">
        <v>3000</v>
      </c>
      <c r="Q76" s="104">
        <v>1983</v>
      </c>
      <c r="R76" s="104">
        <v>2465</v>
      </c>
      <c r="S76" s="104">
        <v>2396</v>
      </c>
      <c r="T76" s="104">
        <v>2534</v>
      </c>
      <c r="U76" s="104">
        <v>2703</v>
      </c>
      <c r="V76" s="104">
        <v>3504</v>
      </c>
      <c r="W76" s="134">
        <v>44617</v>
      </c>
      <c r="X76" s="135">
        <v>484</v>
      </c>
      <c r="Y76" s="136"/>
      <c r="Z76" s="137">
        <v>92.183884297520663</v>
      </c>
      <c r="AB76" s="119"/>
      <c r="AC76" s="120"/>
      <c r="AD76" s="125"/>
    </row>
    <row r="77" spans="1:31">
      <c r="B77" s="138" t="s">
        <v>190</v>
      </c>
      <c r="C77" s="139"/>
      <c r="D77" s="140">
        <v>29</v>
      </c>
      <c r="E77" s="140">
        <v>23</v>
      </c>
      <c r="F77" s="140">
        <v>27</v>
      </c>
      <c r="G77" s="140">
        <v>22</v>
      </c>
      <c r="H77" s="140">
        <v>27</v>
      </c>
      <c r="I77" s="140">
        <v>19</v>
      </c>
      <c r="J77" s="140">
        <v>32</v>
      </c>
      <c r="K77" s="140">
        <v>29</v>
      </c>
      <c r="L77" s="140">
        <v>25</v>
      </c>
      <c r="M77" s="140">
        <v>31</v>
      </c>
      <c r="N77" s="140">
        <v>18</v>
      </c>
      <c r="O77" s="140">
        <v>0</v>
      </c>
      <c r="P77" s="140">
        <v>34</v>
      </c>
      <c r="Q77" s="140">
        <v>21</v>
      </c>
      <c r="R77" s="140">
        <v>27</v>
      </c>
      <c r="S77" s="140">
        <v>26</v>
      </c>
      <c r="T77" s="140">
        <v>27</v>
      </c>
      <c r="U77" s="140">
        <v>29</v>
      </c>
      <c r="V77" s="140">
        <v>38</v>
      </c>
      <c r="W77" s="141"/>
      <c r="X77" s="142"/>
      <c r="Y77" s="143"/>
      <c r="Z77" s="52"/>
      <c r="AA77" s="53"/>
      <c r="AB77" s="53"/>
      <c r="AD77" s="23"/>
    </row>
    <row r="78" spans="1:31">
      <c r="B78" s="144" t="s">
        <v>191</v>
      </c>
      <c r="C78" s="145"/>
      <c r="D78" s="146">
        <v>94.310344827586206</v>
      </c>
      <c r="E78" s="146">
        <v>98.608695652173907</v>
      </c>
      <c r="F78" s="146">
        <v>93</v>
      </c>
      <c r="G78" s="146">
        <v>89.681818181818187</v>
      </c>
      <c r="H78" s="146">
        <v>90.962962962962962</v>
      </c>
      <c r="I78" s="146">
        <v>88</v>
      </c>
      <c r="J78" s="146">
        <v>89.28125</v>
      </c>
      <c r="K78" s="146">
        <v>93.793103448275858</v>
      </c>
      <c r="L78" s="146">
        <v>92.04</v>
      </c>
      <c r="M78" s="146">
        <v>92.806451612903231</v>
      </c>
      <c r="N78" s="146">
        <v>92.333333333333329</v>
      </c>
      <c r="O78" s="146">
        <v>0</v>
      </c>
      <c r="P78" s="146">
        <v>88.235294117647058</v>
      </c>
      <c r="Q78" s="146">
        <v>94.428571428571431</v>
      </c>
      <c r="R78" s="146">
        <v>91.296296296296291</v>
      </c>
      <c r="S78" s="146">
        <v>92.15384615384616</v>
      </c>
      <c r="T78" s="146">
        <v>93.851851851851848</v>
      </c>
      <c r="U78" s="146">
        <v>93.206896551724142</v>
      </c>
      <c r="V78" s="146">
        <v>92.21052631578948</v>
      </c>
      <c r="W78" s="147">
        <v>92.183884297520663</v>
      </c>
      <c r="X78" s="146"/>
      <c r="Y78" s="148"/>
      <c r="Z78" s="89" t="s">
        <v>336</v>
      </c>
      <c r="AA78" s="53"/>
      <c r="AB78" s="53"/>
      <c r="AD78" s="23"/>
    </row>
    <row r="79" spans="1:31">
      <c r="B79" s="126" t="s">
        <v>192</v>
      </c>
      <c r="C79" s="46" t="s">
        <v>110</v>
      </c>
      <c r="D79" s="149">
        <v>83</v>
      </c>
      <c r="E79" s="149">
        <v>86</v>
      </c>
      <c r="F79" s="149">
        <v>80</v>
      </c>
      <c r="G79" s="149">
        <v>75</v>
      </c>
      <c r="H79" s="149">
        <v>78</v>
      </c>
      <c r="I79" s="149">
        <v>75</v>
      </c>
      <c r="J79" s="149">
        <v>74</v>
      </c>
      <c r="K79" s="149">
        <v>77</v>
      </c>
      <c r="L79" s="149">
        <v>75</v>
      </c>
      <c r="M79" s="149">
        <v>78</v>
      </c>
      <c r="N79" s="149">
        <v>80</v>
      </c>
      <c r="O79" s="149" t="s">
        <v>343</v>
      </c>
      <c r="P79" s="149">
        <v>75</v>
      </c>
      <c r="Q79" s="149">
        <v>79</v>
      </c>
      <c r="R79" s="149">
        <v>81</v>
      </c>
      <c r="S79" s="149">
        <v>78</v>
      </c>
      <c r="T79" s="149">
        <v>81</v>
      </c>
      <c r="U79" s="149">
        <v>76</v>
      </c>
      <c r="V79" s="149">
        <v>80</v>
      </c>
      <c r="W79" s="147">
        <v>78.388888888888886</v>
      </c>
      <c r="X79" s="150"/>
      <c r="Y79" s="151"/>
      <c r="Z79" s="52"/>
      <c r="AA79" s="53"/>
      <c r="AB79" s="52" t="s">
        <v>341</v>
      </c>
      <c r="AC79" s="29">
        <v>18</v>
      </c>
    </row>
    <row r="80" spans="1:31">
      <c r="B80" s="59"/>
      <c r="C80" s="152" t="s">
        <v>193</v>
      </c>
      <c r="D80" s="153" t="s">
        <v>44</v>
      </c>
      <c r="E80" s="153" t="s">
        <v>16</v>
      </c>
      <c r="F80" s="153" t="s">
        <v>14</v>
      </c>
      <c r="G80" s="153" t="s">
        <v>30</v>
      </c>
      <c r="H80" s="153" t="s">
        <v>28</v>
      </c>
      <c r="I80" s="153" t="s">
        <v>44</v>
      </c>
      <c r="J80" s="153" t="s">
        <v>16</v>
      </c>
      <c r="K80" s="153" t="s">
        <v>16</v>
      </c>
      <c r="L80" s="153" t="s">
        <v>28</v>
      </c>
      <c r="M80" s="153" t="s">
        <v>16</v>
      </c>
      <c r="N80" s="153" t="s">
        <v>16</v>
      </c>
      <c r="O80" s="153" t="s">
        <v>204</v>
      </c>
      <c r="P80" s="153" t="s">
        <v>26</v>
      </c>
      <c r="Q80" s="153" t="s">
        <v>16</v>
      </c>
      <c r="R80" s="153" t="s">
        <v>45</v>
      </c>
      <c r="S80" s="153" t="s">
        <v>28</v>
      </c>
      <c r="T80" s="153" t="s">
        <v>28</v>
      </c>
      <c r="U80" s="153" t="s">
        <v>28</v>
      </c>
      <c r="V80" s="153" t="s">
        <v>16</v>
      </c>
      <c r="W80" s="154"/>
      <c r="X80" s="127"/>
      <c r="Y80" s="155"/>
      <c r="Z80" s="52"/>
      <c r="AA80" s="53"/>
      <c r="AB80" s="53"/>
    </row>
    <row r="81" spans="1:30">
      <c r="B81" s="59"/>
      <c r="C81" s="152"/>
      <c r="D81" s="156" t="s">
        <v>204</v>
      </c>
      <c r="E81" s="156" t="s">
        <v>204</v>
      </c>
      <c r="F81" s="156" t="s">
        <v>44</v>
      </c>
      <c r="G81" s="156" t="s">
        <v>204</v>
      </c>
      <c r="H81" s="156" t="s">
        <v>44</v>
      </c>
      <c r="I81" s="156" t="s">
        <v>204</v>
      </c>
      <c r="J81" s="156" t="s">
        <v>204</v>
      </c>
      <c r="K81" s="156" t="s">
        <v>204</v>
      </c>
      <c r="L81" s="156" t="s">
        <v>204</v>
      </c>
      <c r="M81" s="156" t="s">
        <v>204</v>
      </c>
      <c r="N81" s="156" t="s">
        <v>204</v>
      </c>
      <c r="O81" s="156" t="s">
        <v>204</v>
      </c>
      <c r="P81" s="156" t="s">
        <v>204</v>
      </c>
      <c r="Q81" s="156" t="s">
        <v>204</v>
      </c>
      <c r="R81" s="156" t="s">
        <v>204</v>
      </c>
      <c r="S81" s="156" t="s">
        <v>46</v>
      </c>
      <c r="T81" s="156" t="s">
        <v>204</v>
      </c>
      <c r="U81" s="156" t="s">
        <v>44</v>
      </c>
      <c r="V81" s="156" t="s">
        <v>204</v>
      </c>
      <c r="W81" s="154"/>
      <c r="X81" s="127"/>
      <c r="Y81" s="155"/>
      <c r="Z81" s="52"/>
      <c r="AA81" s="53"/>
      <c r="AB81" s="53"/>
    </row>
    <row r="82" spans="1:30" ht="14.25" thickBot="1">
      <c r="B82" s="132"/>
      <c r="C82" s="133"/>
      <c r="D82" s="157" t="s">
        <v>204</v>
      </c>
      <c r="E82" s="157" t="s">
        <v>204</v>
      </c>
      <c r="F82" s="157" t="s">
        <v>204</v>
      </c>
      <c r="G82" s="157" t="s">
        <v>204</v>
      </c>
      <c r="H82" s="157" t="s">
        <v>204</v>
      </c>
      <c r="I82" s="157" t="s">
        <v>204</v>
      </c>
      <c r="J82" s="157" t="s">
        <v>204</v>
      </c>
      <c r="K82" s="157" t="s">
        <v>204</v>
      </c>
      <c r="L82" s="157" t="s">
        <v>204</v>
      </c>
      <c r="M82" s="157" t="s">
        <v>204</v>
      </c>
      <c r="N82" s="157" t="s">
        <v>204</v>
      </c>
      <c r="O82" s="157" t="s">
        <v>204</v>
      </c>
      <c r="P82" s="157" t="s">
        <v>204</v>
      </c>
      <c r="Q82" s="157" t="s">
        <v>204</v>
      </c>
      <c r="R82" s="157" t="s">
        <v>204</v>
      </c>
      <c r="S82" s="157" t="s">
        <v>204</v>
      </c>
      <c r="T82" s="157" t="s">
        <v>204</v>
      </c>
      <c r="U82" s="157" t="s">
        <v>204</v>
      </c>
      <c r="V82" s="157" t="s">
        <v>204</v>
      </c>
      <c r="W82" s="134"/>
      <c r="X82" s="135"/>
      <c r="Y82" s="158"/>
      <c r="Z82" s="52"/>
      <c r="AA82" s="53"/>
      <c r="AB82" s="53"/>
    </row>
    <row r="83" spans="1:30">
      <c r="B83" s="159" t="s">
        <v>194</v>
      </c>
      <c r="C83" s="77" t="s">
        <v>195</v>
      </c>
      <c r="D83" s="117">
        <v>0</v>
      </c>
      <c r="E83" s="117">
        <v>0</v>
      </c>
      <c r="F83" s="117">
        <v>0</v>
      </c>
      <c r="G83" s="117">
        <v>1</v>
      </c>
      <c r="H83" s="117">
        <v>2</v>
      </c>
      <c r="I83" s="117">
        <v>1</v>
      </c>
      <c r="J83" s="117">
        <v>4</v>
      </c>
      <c r="K83" s="117">
        <v>2</v>
      </c>
      <c r="L83" s="117">
        <v>3</v>
      </c>
      <c r="M83" s="117">
        <v>1</v>
      </c>
      <c r="N83" s="117">
        <v>0</v>
      </c>
      <c r="O83" s="117" t="s">
        <v>204</v>
      </c>
      <c r="P83" s="117">
        <v>4</v>
      </c>
      <c r="Q83" s="117">
        <v>1</v>
      </c>
      <c r="R83" s="117">
        <v>0</v>
      </c>
      <c r="S83" s="117">
        <v>3</v>
      </c>
      <c r="T83" s="117">
        <v>0</v>
      </c>
      <c r="U83" s="117">
        <v>3</v>
      </c>
      <c r="V83" s="117">
        <v>0</v>
      </c>
      <c r="W83" s="160"/>
      <c r="X83" s="161"/>
      <c r="Y83" s="162"/>
      <c r="Z83" s="52"/>
      <c r="AA83" s="53"/>
      <c r="AB83" s="53"/>
    </row>
    <row r="84" spans="1:30">
      <c r="B84" s="159" t="s">
        <v>196</v>
      </c>
      <c r="C84" s="46" t="s">
        <v>197</v>
      </c>
      <c r="D84" s="149">
        <v>7</v>
      </c>
      <c r="E84" s="149">
        <v>1</v>
      </c>
      <c r="F84" s="149">
        <v>9</v>
      </c>
      <c r="G84" s="149">
        <v>11</v>
      </c>
      <c r="H84" s="149">
        <v>9</v>
      </c>
      <c r="I84" s="149">
        <v>13</v>
      </c>
      <c r="J84" s="149">
        <v>12</v>
      </c>
      <c r="K84" s="149">
        <v>6</v>
      </c>
      <c r="L84" s="149">
        <v>7</v>
      </c>
      <c r="M84" s="149">
        <v>12</v>
      </c>
      <c r="N84" s="149">
        <v>8</v>
      </c>
      <c r="O84" s="149" t="s">
        <v>204</v>
      </c>
      <c r="P84" s="149">
        <v>17</v>
      </c>
      <c r="Q84" s="149">
        <v>5</v>
      </c>
      <c r="R84" s="149">
        <v>12</v>
      </c>
      <c r="S84" s="149">
        <v>6</v>
      </c>
      <c r="T84" s="149">
        <v>8</v>
      </c>
      <c r="U84" s="149">
        <v>6</v>
      </c>
      <c r="V84" s="149">
        <v>16</v>
      </c>
      <c r="W84" s="163"/>
      <c r="X84" s="164"/>
      <c r="Y84" s="165"/>
      <c r="Z84" s="52"/>
      <c r="AA84" s="53"/>
      <c r="AB84" s="53"/>
    </row>
    <row r="85" spans="1:30">
      <c r="B85" s="159" t="s">
        <v>198</v>
      </c>
      <c r="C85" s="46" t="s">
        <v>199</v>
      </c>
      <c r="D85" s="149">
        <v>18</v>
      </c>
      <c r="E85" s="149">
        <v>11</v>
      </c>
      <c r="F85" s="149">
        <v>12</v>
      </c>
      <c r="G85" s="149">
        <v>7</v>
      </c>
      <c r="H85" s="149">
        <v>14</v>
      </c>
      <c r="I85" s="149">
        <v>3</v>
      </c>
      <c r="J85" s="149">
        <v>12</v>
      </c>
      <c r="K85" s="149">
        <v>14</v>
      </c>
      <c r="L85" s="149">
        <v>9</v>
      </c>
      <c r="M85" s="149">
        <v>11</v>
      </c>
      <c r="N85" s="149">
        <v>8</v>
      </c>
      <c r="O85" s="149" t="s">
        <v>204</v>
      </c>
      <c r="P85" s="149">
        <v>12</v>
      </c>
      <c r="Q85" s="149">
        <v>12</v>
      </c>
      <c r="R85" s="149">
        <v>12</v>
      </c>
      <c r="S85" s="149">
        <v>14</v>
      </c>
      <c r="T85" s="149">
        <v>13</v>
      </c>
      <c r="U85" s="149">
        <v>14</v>
      </c>
      <c r="V85" s="149">
        <v>15</v>
      </c>
      <c r="W85" s="163"/>
      <c r="X85" s="164"/>
      <c r="Y85" s="165"/>
      <c r="Z85" s="52"/>
      <c r="AA85" s="53"/>
      <c r="AB85" s="53"/>
    </row>
    <row r="86" spans="1:30">
      <c r="B86" s="159" t="s">
        <v>200</v>
      </c>
      <c r="C86" s="46" t="s">
        <v>201</v>
      </c>
      <c r="D86" s="149">
        <v>4</v>
      </c>
      <c r="E86" s="149">
        <v>11</v>
      </c>
      <c r="F86" s="149">
        <v>6</v>
      </c>
      <c r="G86" s="149">
        <v>3</v>
      </c>
      <c r="H86" s="149">
        <v>2</v>
      </c>
      <c r="I86" s="149">
        <v>2</v>
      </c>
      <c r="J86" s="149">
        <v>4</v>
      </c>
      <c r="K86" s="149">
        <v>7</v>
      </c>
      <c r="L86" s="149">
        <v>6</v>
      </c>
      <c r="M86" s="149">
        <v>7</v>
      </c>
      <c r="N86" s="149">
        <v>2</v>
      </c>
      <c r="O86" s="149" t="s">
        <v>204</v>
      </c>
      <c r="P86" s="149">
        <v>1</v>
      </c>
      <c r="Q86" s="149">
        <v>3</v>
      </c>
      <c r="R86" s="149">
        <v>3</v>
      </c>
      <c r="S86" s="149">
        <v>3</v>
      </c>
      <c r="T86" s="149">
        <v>6</v>
      </c>
      <c r="U86" s="149">
        <v>6</v>
      </c>
      <c r="V86" s="149">
        <v>7</v>
      </c>
      <c r="W86" s="163"/>
      <c r="X86" s="164"/>
      <c r="Y86" s="165"/>
      <c r="Z86" s="52"/>
      <c r="AA86" s="53"/>
      <c r="AB86" s="53"/>
    </row>
    <row r="87" spans="1:30" ht="14.25" thickBot="1">
      <c r="B87" s="103" t="s">
        <v>202</v>
      </c>
      <c r="C87" s="99" t="s">
        <v>203</v>
      </c>
      <c r="D87" s="166">
        <v>29</v>
      </c>
      <c r="E87" s="166">
        <v>23</v>
      </c>
      <c r="F87" s="166">
        <v>27</v>
      </c>
      <c r="G87" s="166">
        <v>22</v>
      </c>
      <c r="H87" s="166">
        <v>27</v>
      </c>
      <c r="I87" s="166">
        <v>19</v>
      </c>
      <c r="J87" s="166">
        <v>32</v>
      </c>
      <c r="K87" s="166">
        <v>29</v>
      </c>
      <c r="L87" s="166">
        <v>25</v>
      </c>
      <c r="M87" s="166">
        <v>31</v>
      </c>
      <c r="N87" s="166">
        <v>18</v>
      </c>
      <c r="O87" s="166">
        <v>0</v>
      </c>
      <c r="P87" s="166">
        <v>34</v>
      </c>
      <c r="Q87" s="166">
        <v>21</v>
      </c>
      <c r="R87" s="166">
        <v>27</v>
      </c>
      <c r="S87" s="166">
        <v>26</v>
      </c>
      <c r="T87" s="166">
        <v>27</v>
      </c>
      <c r="U87" s="166">
        <v>29</v>
      </c>
      <c r="V87" s="166">
        <v>38</v>
      </c>
      <c r="W87" s="167"/>
      <c r="X87" s="168"/>
      <c r="Y87" s="169"/>
      <c r="Z87" s="52"/>
      <c r="AA87" s="53"/>
      <c r="AB87" s="53"/>
    </row>
    <row r="89" spans="1:30" s="35" customFormat="1">
      <c r="A89" s="170"/>
      <c r="D89" s="171"/>
      <c r="E89" s="171"/>
      <c r="M89" s="170"/>
      <c r="T89" s="170"/>
      <c r="U89" s="170"/>
      <c r="V89" s="170"/>
      <c r="W89" s="172"/>
      <c r="Z89" s="170"/>
      <c r="AC89" s="173"/>
      <c r="AD89" s="173"/>
    </row>
    <row r="90" spans="1:30" s="35" customFormat="1">
      <c r="A90" s="170"/>
      <c r="D90" s="171"/>
      <c r="E90" s="171"/>
      <c r="M90" s="170"/>
      <c r="T90" s="170"/>
      <c r="U90" s="170"/>
      <c r="V90" s="170"/>
      <c r="Z90" s="170"/>
      <c r="AC90" s="173"/>
      <c r="AD90" s="173"/>
    </row>
    <row r="91" spans="1:30" s="35" customFormat="1">
      <c r="A91" s="170"/>
      <c r="D91" s="171"/>
      <c r="E91" s="171"/>
      <c r="M91" s="170"/>
      <c r="T91" s="170"/>
      <c r="U91" s="170"/>
      <c r="V91" s="170"/>
      <c r="Z91" s="170"/>
      <c r="AC91" s="173"/>
      <c r="AD91" s="173"/>
    </row>
    <row r="92" spans="1:30" s="35" customFormat="1">
      <c r="A92" s="170"/>
      <c r="M92" s="170"/>
      <c r="T92" s="170"/>
      <c r="U92" s="170"/>
      <c r="V92" s="170"/>
      <c r="Z92" s="170"/>
      <c r="AC92" s="173"/>
      <c r="AD92" s="173"/>
    </row>
    <row r="93" spans="1:30" s="35" customFormat="1" ht="14.25">
      <c r="A93" s="170"/>
      <c r="B93" s="174"/>
      <c r="M93" s="170"/>
      <c r="T93" s="170"/>
      <c r="U93" s="170"/>
      <c r="V93" s="170"/>
      <c r="Z93" s="170"/>
      <c r="AC93" s="173"/>
      <c r="AD93" s="173"/>
    </row>
    <row r="94" spans="1:30" s="35" customFormat="1">
      <c r="A94" s="170"/>
      <c r="D94" s="175"/>
      <c r="E94" s="175"/>
      <c r="M94" s="170"/>
      <c r="T94" s="170"/>
      <c r="U94" s="170"/>
      <c r="V94" s="170"/>
      <c r="Z94" s="170"/>
      <c r="AC94" s="173"/>
      <c r="AD94" s="173"/>
    </row>
    <row r="95" spans="1:30" s="35" customFormat="1">
      <c r="A95" s="170"/>
      <c r="D95" s="175"/>
      <c r="E95" s="175"/>
      <c r="M95" s="170"/>
      <c r="T95" s="170"/>
      <c r="U95" s="170"/>
      <c r="V95" s="170"/>
      <c r="Z95" s="170"/>
      <c r="AC95" s="173"/>
      <c r="AD95" s="173"/>
    </row>
    <row r="96" spans="1:30" s="35" customFormat="1">
      <c r="A96" s="170"/>
      <c r="M96" s="170"/>
      <c r="T96" s="170"/>
      <c r="U96" s="170"/>
      <c r="V96" s="170"/>
      <c r="Z96" s="170"/>
      <c r="AC96" s="173"/>
      <c r="AD96" s="173"/>
    </row>
    <row r="97" spans="1:30" s="35" customFormat="1">
      <c r="A97" s="170"/>
      <c r="M97" s="170"/>
      <c r="T97" s="170"/>
      <c r="U97" s="170"/>
      <c r="V97" s="170"/>
      <c r="Z97" s="170"/>
      <c r="AC97" s="173"/>
      <c r="AD97" s="173"/>
    </row>
    <row r="98" spans="1:30" s="35" customFormat="1">
      <c r="A98" s="170"/>
      <c r="M98" s="170"/>
      <c r="T98" s="170"/>
      <c r="U98" s="170"/>
      <c r="V98" s="170"/>
      <c r="Z98" s="170"/>
      <c r="AC98" s="173"/>
      <c r="AD98" s="173"/>
    </row>
    <row r="99" spans="1:30" s="35" customFormat="1">
      <c r="A99" s="170"/>
      <c r="M99" s="170"/>
      <c r="T99" s="170"/>
      <c r="U99" s="170"/>
      <c r="V99" s="170"/>
      <c r="Z99" s="170"/>
      <c r="AC99" s="173"/>
      <c r="AD99" s="173"/>
    </row>
  </sheetData>
  <sheetProtection selectLockedCells="1" selectUnlockedCells="1"/>
  <mergeCells count="13">
    <mergeCell ref="W4:Z4"/>
    <mergeCell ref="W6:Z6"/>
    <mergeCell ref="Y9:Z9"/>
    <mergeCell ref="X2:Z2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成績表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uedas</dc:creator>
  <cp:lastModifiedBy>uedas</cp:lastModifiedBy>
  <cp:revision/>
  <cp:lastPrinted>2015-04-03T06:24:49Z</cp:lastPrinted>
  <dcterms:created xsi:type="dcterms:W3CDTF">2013-02-04T20:20:42Z</dcterms:created>
  <dcterms:modified xsi:type="dcterms:W3CDTF">2015-12-07T08:22:33Z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