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360" windowHeight="8190" activeTab="1"/>
  </bookViews>
  <sheets>
    <sheet name="記入用" sheetId="1" r:id="rId1"/>
    <sheet name="結果" sheetId="2" r:id="rId2"/>
  </sheets>
  <definedNames>
    <definedName name="_xlnm.Print_Area" localSheetId="0">'記入用'!$A$1:$R$70</definedName>
    <definedName name="_xlnm.Print_Area" localSheetId="1">'結果'!$A$1:$AH$54</definedName>
  </definedNames>
  <calcPr fullCalcOnLoad="1"/>
</workbook>
</file>

<file path=xl/sharedStrings.xml><?xml version="1.0" encoding="utf-8"?>
<sst xmlns="http://schemas.openxmlformats.org/spreadsheetml/2006/main" count="141" uniqueCount="82">
  <si>
    <t>そのような雑音下において、注意を向けていても話を聞き取ったり理解することが難しい</t>
  </si>
  <si>
    <t>　　　　　　　　〃　　　　　　　　 質問された時、話を聞き取ったり理解することが難しい</t>
  </si>
  <si>
    <t>　　　　　　　　〃　　　　　　　　 簡単な指示を与えられた時、話を聞き取ったり理解することが難しい　</t>
  </si>
  <si>
    <t>　　　　　　　　〃　　　　　　　　 いくつかの（複雑な）指示を与えられた時、聞き取ったり理解するのが難しい</t>
  </si>
  <si>
    <t>　　　　　　　　〃　　　　　　　　活動（色塗りや本読みなど）をしている時話しかけると、聞いたり理解するのが難しい</t>
  </si>
  <si>
    <t>　　　　　　　　〃　　　　　　　 　注意を向けていなかった時話しかけると　話を聞き取ったり理解することが難しい</t>
  </si>
  <si>
    <t>注意を向けていても話を聞き取ったり理解することが難しい</t>
  </si>
  <si>
    <t>質問された時、話を聞き取ったり理解することが難しい</t>
  </si>
  <si>
    <t>簡単な指示を与えられた時、話を聞き取ったり理解することが難しい　</t>
  </si>
  <si>
    <t>いくつかの（複雑な）指示を与えられた時、聞き取ったり理解するのが難しい</t>
  </si>
  <si>
    <t>注意を向けていなかった時話しかけると　話を聞き取ったり理解することが難しい</t>
  </si>
  <si>
    <t>活動（色塗りや本読みなど）をしている時話しかけると、聞いたり理解するのが難しい</t>
  </si>
  <si>
    <t>　　　　　　　　〃　　　　　　　　集団の中で話を聞くような時、聞き取ったり理解したりするのが難しい　</t>
  </si>
  <si>
    <t>集団の中で話を聞くような時、聞き取ったり理解したりするのが難しい</t>
  </si>
  <si>
    <t>Ⅰ．雑音のある環境での聞き取り：ＴＶや音楽、他者の話し声、子どもの遊ぶ声などの雑音のある部屋で話を聞く場合</t>
  </si>
  <si>
    <t>Ⅱ．静かな環境での聞き取り：静かな部屋（他者がいても話し声などは聞こえない）で話を聞く場合</t>
  </si>
  <si>
    <t>Ⅲ．理想的な環境での聞き取り：全く雑音が入らない、静寂な部屋において対面して話を聞くような場合</t>
  </si>
  <si>
    <t>Ⅳ．聴覚以外の手がかりがある場合の聞き取り</t>
  </si>
  <si>
    <t>話し手の顔を見ながら話を聞く場合でも、話を聞き取ったり理解することが難しい</t>
  </si>
  <si>
    <t>黒板などに図表やカードなどの資料が提示され、それを見ながら話を聞く時、聞き取ったり理解するのが難しい</t>
  </si>
  <si>
    <t>他者が音読している文章（教科書や資料など）を読みながら聞く時、聞き取ったり理解するのが難しい</t>
  </si>
  <si>
    <t>Ⅴ．聴覚的な記憶：話された言葉を復唱するよう求められるような場合</t>
  </si>
  <si>
    <t>簡単な指示をすぐに復唱するような時、聞いたり理解したりして、復唱することが難しい</t>
  </si>
  <si>
    <t>数字や単語などをすぐに復唱するような場合、聞いたり理解して、復唱することが難しい</t>
  </si>
  <si>
    <t>情報を再生（復唱）するだけでなく、順番通りに再生することが難しい</t>
  </si>
  <si>
    <t>情報を遅延再生するだけでなく、順番通りに再生することが難しい</t>
  </si>
  <si>
    <t>数字や単語などを遅延再生（１時間以上後に思い出して話す）する場合、再生することが難しい</t>
  </si>
  <si>
    <t>簡単な指示を遅延再生する場合、再生することが難しい</t>
  </si>
  <si>
    <t>いくつもの指示を遅延再生する場合、指示の内容を落とさずに復唱することが難しい</t>
  </si>
  <si>
    <t>聴覚的な注意が続かない（注意がそれたり、とぎれたり、疲れたりする）　　聴取時間がおおむね１０分以上になると</t>
  </si>
  <si>
    <t>聴覚的な注意が続かない（注意がそれたり、とぎれたり、疲れたりする）　　聴取時間がおおむね５分から１０分続くと</t>
  </si>
  <si>
    <t>聴覚的な注意が続かない（注意がそれたり、とぎれたり、疲れたりする）　　聴取時間がおおむね５分以下において</t>
  </si>
  <si>
    <t>Ⅵ．聴覚的な注意に関して</t>
  </si>
  <si>
    <t>静かな部屋で聴取する場合に、注意を向けたり、注意を持続することが難しい</t>
  </si>
  <si>
    <t>雑音がある部屋で聴取する場合に、注意を向けたり、注意を持続することが難しい</t>
  </si>
  <si>
    <t>朝一番に聴取する場合に、注意を向けたり、注意を持続することが難しい</t>
  </si>
  <si>
    <t>夕食時など一日の終わり近くに聴取する場合、注意を向けたり、注意を持続することが難しい</t>
  </si>
  <si>
    <t>視覚的な刺激（妨害）もある部屋で聴取する場合、注意を向けたり、注意を持続することが難しい</t>
  </si>
  <si>
    <t>とても難しい</t>
  </si>
  <si>
    <t>かなり難しい</t>
  </si>
  <si>
    <t>同年齢の子どもと同様にできる</t>
  </si>
  <si>
    <t>やや難しい</t>
  </si>
  <si>
    <t>難しい</t>
  </si>
  <si>
    <t>全く問題ない</t>
  </si>
  <si>
    <t>全くできない</t>
  </si>
  <si>
    <t>年</t>
  </si>
  <si>
    <t>左右どちらか、または両方の耳の聞こえが悪い（「難聴です」「聴力が××デシベル」など）と言われたことがある</t>
  </si>
  <si>
    <t>いくつもの指示をすぐに復唱するような時、指示の内容を落とさずに復唱することが難しい</t>
  </si>
  <si>
    <t xml:space="preserve">いくつもの指示をすぐに復唱するような時、指示の内容を落とさずに復唱することが難しい
</t>
  </si>
  <si>
    <t>（例えば３つあるうち最初の一つを落としてしまうような場合がある）</t>
  </si>
  <si>
    <t>Ⅶ．聴力に関して（この項目は　はい＝０　または　いいえ＝１　で回答してください）</t>
  </si>
  <si>
    <t>聴覚処理の困難度合計点</t>
  </si>
  <si>
    <t>Ⅰ．雑音のある環境</t>
  </si>
  <si>
    <t>ＴＶや音楽、他者の話し声、子どもの遊ぶ声などの雑音のある部屋で話を聞く場合</t>
  </si>
  <si>
    <t>Ⅱ．静かな環境</t>
  </si>
  <si>
    <t>静かな部屋（他者がいても話し声などは聞こえない）で話を聞く場合</t>
  </si>
  <si>
    <t>Ⅲ．理想的な環境</t>
  </si>
  <si>
    <t>全く雑音が入らない、静寂な部屋において対面して話を聞くような場合</t>
  </si>
  <si>
    <t>Ⅳ．手がかりある場合</t>
  </si>
  <si>
    <t>聴覚以外の手がかりのある場合の聞きとり</t>
  </si>
  <si>
    <t>Ⅴ．聴覚的な記憶</t>
  </si>
  <si>
    <t>話された言葉を復唱するよう求められるような場合</t>
  </si>
  <si>
    <t>Ⅵ．聴覚的な注意</t>
  </si>
  <si>
    <t>各項目の困難度</t>
  </si>
  <si>
    <t>Ⅰ．雑音下での聴取</t>
  </si>
  <si>
    <t>Ⅲ．静寂下での聴取</t>
  </si>
  <si>
    <t>Ⅱ．静音下での聴取</t>
  </si>
  <si>
    <t>Ⅳ．視覚的手がかりのある聴取</t>
  </si>
  <si>
    <t>子どもの名前</t>
  </si>
  <si>
    <t>生年月日</t>
  </si>
  <si>
    <t>月</t>
  </si>
  <si>
    <t>日</t>
  </si>
  <si>
    <t>性別</t>
  </si>
  <si>
    <t>回答者名</t>
  </si>
  <si>
    <t>子どもとの関係</t>
  </si>
  <si>
    <t>聞こえに対する特別な支援を探るためのチェックリスト</t>
  </si>
  <si>
    <t>　以下の質問について、対象となる子どもが同年齢の子どもと比べて、どの程度に困難さを抱えているのか評価してください。評価の尺度は７段階です。それぞれの項目に当てはまる数字入力してください。また、質問にあるような環境がない場合でも「もし、そのような環境でならば」と仮定してお答えください。
　※網掛けのセルに入力してください。集計結果は「Ｓｙｕｋｅｉ１」のシートに自動計算・表示されます。</t>
  </si>
  <si>
    <t>総合：聴覚処理の困難度</t>
  </si>
  <si>
    <t>聴覚処理の困難度</t>
  </si>
  <si>
    <t>　このチェックリストは、「特別な教育支援を要する児童生徒のチェックリスト」などから、「きこえ」に対して特別な教育支援が必要と思われる子ども達の、具体的な支援内容をさぐるためのものです。特定の障害等を診断するものではないことをご了解ください。</t>
  </si>
  <si>
    <r>
      <t xml:space="preserve">ＣＨＡＰＳ：Children's Auditory Processing Performance Scale </t>
    </r>
    <r>
      <rPr>
        <sz val="10"/>
        <rFont val="ＭＳ Ｐゴシック"/>
        <family val="3"/>
      </rPr>
      <t>（日本語版：訳・小川征利）</t>
    </r>
  </si>
  <si>
    <t>※記入用シートに記入したものは自動計算され、プロフィールに結果が描かれます。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</si>
</sst>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Alignment="1">
      <alignment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0" fillId="2" borderId="34" xfId="0" applyFill="1" applyBorder="1" applyAlignment="1" applyProtection="1">
      <alignment vertical="center"/>
      <protection locked="0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30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37" xfId="0" applyBorder="1" applyAlignment="1">
      <alignment vertical="center" wrapText="1"/>
    </xf>
    <xf numFmtId="0" fontId="5" fillId="0" borderId="0" xfId="0" applyFont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" borderId="3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 wrapText="1"/>
      <protection/>
    </xf>
    <xf numFmtId="0" fontId="5" fillId="0" borderId="5" xfId="0" applyFont="1" applyBorder="1" applyAlignment="1" applyProtection="1">
      <alignment vertical="center" wrapText="1"/>
      <protection/>
    </xf>
    <xf numFmtId="0" fontId="5" fillId="0" borderId="6" xfId="0" applyFont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0" fillId="3" borderId="31" xfId="0" applyFill="1" applyBorder="1" applyAlignment="1" applyProtection="1">
      <alignment vertical="center"/>
      <protection/>
    </xf>
    <xf numFmtId="0" fontId="0" fillId="4" borderId="5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4" borderId="5" xfId="0" applyFill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horizontal="center" vertical="center"/>
      <protection/>
    </xf>
    <xf numFmtId="0" fontId="0" fillId="3" borderId="41" xfId="0" applyFill="1" applyBorder="1" applyAlignment="1" applyProtection="1">
      <alignment horizontal="center" vertical="center"/>
      <protection/>
    </xf>
    <xf numFmtId="0" fontId="0" fillId="4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horizontal="center" vertical="center"/>
      <protection/>
    </xf>
    <xf numFmtId="0" fontId="0" fillId="4" borderId="41" xfId="0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聴覚処理の困難度</a:t>
            </a:r>
          </a:p>
        </c:rich>
      </c:tx>
      <c:layout>
        <c:manualLayout>
          <c:xMode val="factor"/>
          <c:yMode val="factor"/>
          <c:x val="-0.41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75"/>
          <c:y val="0.085"/>
          <c:w val="0.64075"/>
          <c:h val="0.88825"/>
        </c:manualLayout>
      </c:layout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'結果'!$T$18:$T$24</c:f>
              <c:strCache>
                <c:ptCount val="7"/>
                <c:pt idx="0">
                  <c:v>Ⅰ．雑音下での聴取</c:v>
                </c:pt>
                <c:pt idx="1">
                  <c:v>Ⅱ．静音下での聴取</c:v>
                </c:pt>
                <c:pt idx="2">
                  <c:v>Ⅲ．静寂下での聴取</c:v>
                </c:pt>
                <c:pt idx="3">
                  <c:v>Ⅳ．視覚的手がかりのある聴取</c:v>
                </c:pt>
                <c:pt idx="4">
                  <c:v>Ⅴ．聴覚的な記憶</c:v>
                </c:pt>
                <c:pt idx="5">
                  <c:v>Ⅵ．聴覚的な注意</c:v>
                </c:pt>
                <c:pt idx="6">
                  <c:v>総合：聴覚処理の困難度</c:v>
                </c:pt>
              </c:strCache>
            </c:strRef>
          </c:cat>
          <c:val>
            <c:numRef>
              <c:f>'結果'!$X$18:$X$24</c:f>
              <c:numCache>
                <c:ptCount val="7"/>
                <c:pt idx="0">
                  <c:v>-40</c:v>
                </c:pt>
                <c:pt idx="1">
                  <c:v>-40</c:v>
                </c:pt>
                <c:pt idx="2">
                  <c:v>-40</c:v>
                </c:pt>
                <c:pt idx="3">
                  <c:v>-40</c:v>
                </c:pt>
                <c:pt idx="4">
                  <c:v>-40</c:v>
                </c:pt>
                <c:pt idx="5">
                  <c:v>-40</c:v>
                </c:pt>
                <c:pt idx="6">
                  <c:v>-40</c:v>
                </c:pt>
              </c:numCache>
            </c:numRef>
          </c:val>
        </c:ser>
        <c:axId val="67096077"/>
        <c:axId val="66993782"/>
      </c:radarChart>
      <c:catAx>
        <c:axId val="67096077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93782"/>
        <c:crosses val="autoZero"/>
        <c:auto val="1"/>
        <c:lblOffset val="100"/>
        <c:noMultiLvlLbl val="0"/>
      </c:catAx>
      <c:valAx>
        <c:axId val="6699378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7096077"/>
        <c:crossesAt val="1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24</xdr:row>
      <xdr:rowOff>152400</xdr:rowOff>
    </xdr:from>
    <xdr:to>
      <xdr:col>33</xdr:col>
      <xdr:colOff>552450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12506325" y="6096000"/>
        <a:ext cx="973455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view="pageBreakPreview" zoomScale="75" zoomScaleSheetLayoutView="75" workbookViewId="0" topLeftCell="A1">
      <selection activeCell="F12" sqref="F12"/>
    </sheetView>
  </sheetViews>
  <sheetFormatPr defaultColWidth="9.00390625" defaultRowHeight="13.5"/>
  <cols>
    <col min="1" max="1" width="8.625" style="1" customWidth="1"/>
    <col min="2" max="17" width="8.625" style="6" customWidth="1"/>
    <col min="18" max="18" width="8.625" style="1" customWidth="1"/>
    <col min="19" max="19" width="8.625" style="0" customWidth="1"/>
    <col min="20" max="22" width="6.625" style="0" customWidth="1"/>
    <col min="23" max="16384" width="9.00390625" style="30" customWidth="1"/>
  </cols>
  <sheetData>
    <row r="1" spans="1:19" ht="19.5" customHeight="1">
      <c r="A1" s="113" t="s">
        <v>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9.5" customHeight="1">
      <c r="A2" s="113" t="s">
        <v>80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30"/>
    </row>
    <row r="3" ht="19.5" customHeight="1" thickBot="1"/>
    <row r="4" spans="2:19" ht="19.5" customHeight="1">
      <c r="B4" s="118" t="s">
        <v>79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56"/>
      <c r="S4" s="55"/>
    </row>
    <row r="5" spans="2:19" ht="19.5" customHeight="1" thickBot="1"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56"/>
      <c r="S5" s="55"/>
    </row>
    <row r="6" ht="19.5" customHeight="1"/>
    <row r="7" spans="2:18" ht="19.5" customHeight="1">
      <c r="B7" s="111" t="s">
        <v>76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2:18" ht="19.5" customHeight="1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</row>
    <row r="9" spans="2:18" ht="19.5" customHeight="1" thickBot="1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</row>
    <row r="10" spans="14:18" ht="19.5" customHeight="1">
      <c r="N10" s="37" t="s">
        <v>43</v>
      </c>
      <c r="O10" s="12"/>
      <c r="P10" s="12"/>
      <c r="Q10" s="12"/>
      <c r="R10" s="2">
        <v>1</v>
      </c>
    </row>
    <row r="11" spans="1:18" ht="19.5" customHeight="1">
      <c r="A11" s="122" t="s">
        <v>68</v>
      </c>
      <c r="B11" s="122"/>
      <c r="C11" s="115"/>
      <c r="D11" s="116"/>
      <c r="E11" s="117"/>
      <c r="F11" s="50" t="s">
        <v>69</v>
      </c>
      <c r="G11" s="51"/>
      <c r="H11" s="6" t="s">
        <v>45</v>
      </c>
      <c r="I11" s="51"/>
      <c r="J11" s="6" t="s">
        <v>70</v>
      </c>
      <c r="K11" s="51"/>
      <c r="L11" s="6" t="s">
        <v>71</v>
      </c>
      <c r="N11" s="13" t="s">
        <v>40</v>
      </c>
      <c r="O11" s="11"/>
      <c r="P11" s="11"/>
      <c r="Q11" s="11"/>
      <c r="R11" s="3">
        <v>2</v>
      </c>
    </row>
    <row r="12" spans="6:18" ht="19.5" customHeight="1">
      <c r="F12" s="50" t="s">
        <v>72</v>
      </c>
      <c r="G12" s="51"/>
      <c r="N12" s="13" t="s">
        <v>41</v>
      </c>
      <c r="O12" s="11"/>
      <c r="P12" s="11"/>
      <c r="Q12" s="11"/>
      <c r="R12" s="3">
        <v>3</v>
      </c>
    </row>
    <row r="13" spans="14:18" ht="19.5" customHeight="1">
      <c r="N13" s="13" t="s">
        <v>42</v>
      </c>
      <c r="O13" s="11"/>
      <c r="P13" s="11"/>
      <c r="Q13" s="11"/>
      <c r="R13" s="3">
        <v>4</v>
      </c>
    </row>
    <row r="14" spans="1:18" ht="19.5" customHeight="1">
      <c r="A14" s="122" t="s">
        <v>73</v>
      </c>
      <c r="B14" s="122"/>
      <c r="C14" s="124"/>
      <c r="D14" s="125"/>
      <c r="E14" s="126"/>
      <c r="F14" s="123" t="s">
        <v>74</v>
      </c>
      <c r="G14" s="123"/>
      <c r="H14" s="109"/>
      <c r="I14" s="110"/>
      <c r="J14" s="110"/>
      <c r="K14" s="110"/>
      <c r="L14" s="52"/>
      <c r="N14" s="13" t="s">
        <v>39</v>
      </c>
      <c r="O14" s="11"/>
      <c r="P14" s="11"/>
      <c r="Q14" s="11"/>
      <c r="R14" s="3">
        <v>5</v>
      </c>
    </row>
    <row r="15" spans="14:18" ht="19.5" customHeight="1">
      <c r="N15" s="13" t="s">
        <v>38</v>
      </c>
      <c r="O15" s="11"/>
      <c r="P15" s="11"/>
      <c r="Q15" s="11"/>
      <c r="R15" s="3">
        <v>6</v>
      </c>
    </row>
    <row r="16" spans="14:18" ht="19.5" customHeight="1" thickBot="1">
      <c r="N16" s="14" t="s">
        <v>44</v>
      </c>
      <c r="O16" s="15"/>
      <c r="P16" s="15"/>
      <c r="Q16" s="15"/>
      <c r="R16" s="4">
        <v>7</v>
      </c>
    </row>
    <row r="17" ht="19.5" customHeight="1"/>
    <row r="18" ht="19.5" customHeight="1">
      <c r="R18" s="6"/>
    </row>
    <row r="19" spans="1:18" ht="19.5" customHeight="1" thickBot="1">
      <c r="A19" s="8" t="s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49"/>
    </row>
    <row r="20" spans="1:18" ht="19.5" customHeight="1">
      <c r="A20" s="17">
        <v>1</v>
      </c>
      <c r="B20" s="18" t="s">
        <v>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45"/>
    </row>
    <row r="21" spans="1:18" ht="19.5" customHeight="1">
      <c r="A21" s="19">
        <v>2</v>
      </c>
      <c r="B21" s="9" t="s">
        <v>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4"/>
    </row>
    <row r="22" spans="1:18" ht="19.5" customHeight="1">
      <c r="A22" s="19">
        <v>3</v>
      </c>
      <c r="B22" s="9" t="s">
        <v>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44"/>
    </row>
    <row r="23" spans="1:18" ht="19.5" customHeight="1">
      <c r="A23" s="19">
        <v>4</v>
      </c>
      <c r="B23" s="9" t="s">
        <v>3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44"/>
    </row>
    <row r="24" spans="1:18" ht="19.5" customHeight="1">
      <c r="A24" s="19">
        <v>5</v>
      </c>
      <c r="B24" s="10" t="s">
        <v>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44"/>
    </row>
    <row r="25" spans="1:18" ht="19.5" customHeight="1">
      <c r="A25" s="19">
        <v>6</v>
      </c>
      <c r="B25" s="10" t="s">
        <v>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4"/>
    </row>
    <row r="26" spans="1:18" ht="19.5" customHeight="1" thickBot="1">
      <c r="A26" s="20">
        <v>7</v>
      </c>
      <c r="B26" s="21" t="s">
        <v>12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6"/>
    </row>
    <row r="27" spans="1:18" ht="19.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6"/>
    </row>
    <row r="28" spans="1:18" ht="19.5" customHeight="1" thickBot="1">
      <c r="A28" s="8" t="s">
        <v>15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6"/>
    </row>
    <row r="29" spans="1:18" ht="19.5" customHeight="1">
      <c r="A29" s="17">
        <v>8</v>
      </c>
      <c r="B29" s="18" t="s">
        <v>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45"/>
    </row>
    <row r="30" spans="1:18" ht="19.5" customHeight="1">
      <c r="A30" s="19">
        <v>9</v>
      </c>
      <c r="B30" s="9" t="s">
        <v>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44"/>
    </row>
    <row r="31" spans="1:18" ht="19.5" customHeight="1">
      <c r="A31" s="19">
        <v>10</v>
      </c>
      <c r="B31" s="9" t="s">
        <v>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44"/>
    </row>
    <row r="32" spans="1:18" ht="19.5" customHeight="1">
      <c r="A32" s="19">
        <v>11</v>
      </c>
      <c r="B32" s="9" t="s">
        <v>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44"/>
    </row>
    <row r="33" spans="1:18" ht="19.5" customHeight="1">
      <c r="A33" s="19">
        <v>12</v>
      </c>
      <c r="B33" s="10" t="s">
        <v>10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44"/>
    </row>
    <row r="34" spans="1:18" ht="19.5" customHeight="1">
      <c r="A34" s="19">
        <v>13</v>
      </c>
      <c r="B34" s="10" t="s">
        <v>11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44"/>
    </row>
    <row r="35" spans="1:18" ht="19.5" customHeight="1" thickBot="1">
      <c r="A35" s="20">
        <v>14</v>
      </c>
      <c r="B35" s="21" t="s">
        <v>13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46"/>
    </row>
    <row r="36" spans="1:18" ht="19.5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6"/>
    </row>
    <row r="37" spans="1:18" ht="19.5" customHeight="1" thickBot="1">
      <c r="A37" s="8" t="s">
        <v>16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6"/>
    </row>
    <row r="38" spans="1:18" ht="19.5" customHeight="1">
      <c r="A38" s="17">
        <v>15</v>
      </c>
      <c r="B38" s="18" t="s">
        <v>7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45"/>
    </row>
    <row r="39" spans="1:18" ht="19.5" customHeight="1">
      <c r="A39" s="19">
        <v>16</v>
      </c>
      <c r="B39" s="9" t="s">
        <v>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44"/>
    </row>
    <row r="40" spans="1:18" ht="19.5" customHeight="1" thickBot="1">
      <c r="A40" s="20">
        <v>17</v>
      </c>
      <c r="B40" s="22" t="s">
        <v>9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6"/>
    </row>
    <row r="41" spans="1:18" ht="19.5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6"/>
    </row>
    <row r="42" spans="1:18" ht="19.5" customHeight="1" thickBot="1">
      <c r="A42" s="8" t="s">
        <v>17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6"/>
    </row>
    <row r="43" spans="1:18" ht="19.5" customHeight="1">
      <c r="A43" s="17">
        <v>18</v>
      </c>
      <c r="B43" s="23" t="s">
        <v>18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45"/>
    </row>
    <row r="44" spans="1:18" ht="19.5" customHeight="1">
      <c r="A44" s="19">
        <v>19</v>
      </c>
      <c r="B44" s="10" t="s">
        <v>20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44"/>
    </row>
    <row r="45" spans="1:18" ht="19.5" customHeight="1" thickBot="1">
      <c r="A45" s="20">
        <v>20</v>
      </c>
      <c r="B45" s="21" t="s">
        <v>19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46"/>
    </row>
    <row r="46" spans="1:18" ht="19.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6"/>
    </row>
    <row r="47" spans="1:18" ht="19.5" customHeight="1" thickBot="1">
      <c r="A47" s="7" t="s">
        <v>21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6"/>
    </row>
    <row r="48" spans="1:18" ht="19.5" customHeight="1">
      <c r="A48" s="17">
        <v>21</v>
      </c>
      <c r="B48" s="23" t="s">
        <v>23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5"/>
    </row>
    <row r="49" spans="1:18" ht="19.5" customHeight="1">
      <c r="A49" s="19">
        <v>22</v>
      </c>
      <c r="B49" s="9" t="s">
        <v>22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44"/>
    </row>
    <row r="50" spans="1:18" ht="19.5" customHeight="1">
      <c r="A50" s="24">
        <v>23</v>
      </c>
      <c r="B50" s="38" t="s">
        <v>48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0"/>
      <c r="R50" s="5"/>
    </row>
    <row r="51" spans="1:18" ht="19.5" customHeight="1">
      <c r="A51" s="25"/>
      <c r="B51" s="41" t="s">
        <v>49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3"/>
      <c r="R51" s="48"/>
    </row>
    <row r="52" spans="1:18" ht="19.5" customHeight="1">
      <c r="A52" s="19">
        <v>24</v>
      </c>
      <c r="B52" s="9" t="s">
        <v>24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44"/>
    </row>
    <row r="53" spans="1:18" ht="19.5" customHeight="1">
      <c r="A53" s="19">
        <v>25</v>
      </c>
      <c r="B53" s="9" t="s">
        <v>26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44"/>
    </row>
    <row r="54" spans="1:18" ht="19.5" customHeight="1">
      <c r="A54" s="19">
        <v>26</v>
      </c>
      <c r="B54" s="9" t="s">
        <v>27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44"/>
    </row>
    <row r="55" spans="1:18" ht="19.5" customHeight="1">
      <c r="A55" s="19">
        <v>27</v>
      </c>
      <c r="B55" s="9" t="s">
        <v>28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44"/>
    </row>
    <row r="56" spans="1:18" ht="19.5" customHeight="1" thickBot="1">
      <c r="A56" s="20">
        <v>28</v>
      </c>
      <c r="B56" s="22" t="s">
        <v>25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46"/>
    </row>
    <row r="57" spans="1:18" ht="19.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6"/>
    </row>
    <row r="58" spans="1:18" ht="19.5" customHeight="1" thickBot="1">
      <c r="A58" s="7" t="s">
        <v>32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6"/>
    </row>
    <row r="59" spans="1:18" ht="19.5" customHeight="1">
      <c r="A59" s="17">
        <v>29</v>
      </c>
      <c r="B59" s="18" t="s">
        <v>31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45"/>
    </row>
    <row r="60" spans="1:18" ht="19.5" customHeight="1">
      <c r="A60" s="19">
        <v>30</v>
      </c>
      <c r="B60" s="9" t="s">
        <v>30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44"/>
    </row>
    <row r="61" spans="1:18" ht="19.5" customHeight="1">
      <c r="A61" s="19">
        <v>31</v>
      </c>
      <c r="B61" s="9" t="s">
        <v>29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44"/>
    </row>
    <row r="62" spans="1:18" ht="19.5" customHeight="1">
      <c r="A62" s="19">
        <v>32</v>
      </c>
      <c r="B62" s="9" t="s">
        <v>33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44"/>
    </row>
    <row r="63" spans="1:18" ht="19.5" customHeight="1">
      <c r="A63" s="19">
        <v>33</v>
      </c>
      <c r="B63" s="9" t="s">
        <v>34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44"/>
    </row>
    <row r="64" spans="1:18" ht="19.5" customHeight="1">
      <c r="A64" s="19">
        <v>34</v>
      </c>
      <c r="B64" s="9" t="s">
        <v>35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44"/>
    </row>
    <row r="65" spans="1:18" ht="19.5" customHeight="1">
      <c r="A65" s="19">
        <v>35</v>
      </c>
      <c r="B65" s="9" t="s">
        <v>36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44"/>
    </row>
    <row r="66" spans="1:18" ht="19.5" customHeight="1" thickBot="1">
      <c r="A66" s="20">
        <v>36</v>
      </c>
      <c r="B66" s="22" t="s">
        <v>37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46"/>
    </row>
    <row r="67" spans="1:18" ht="19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6"/>
    </row>
    <row r="68" spans="1:18" ht="19.5" customHeight="1" thickBot="1">
      <c r="A68" s="8" t="s">
        <v>50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6"/>
    </row>
    <row r="69" spans="1:18" ht="19.5" customHeight="1" thickBot="1">
      <c r="A69" s="26">
        <v>37</v>
      </c>
      <c r="B69" s="27" t="s">
        <v>46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9"/>
      <c r="R69" s="47"/>
    </row>
    <row r="70" ht="19.5" customHeight="1"/>
  </sheetData>
  <sheetProtection sheet="1" objects="1" scenarios="1"/>
  <mergeCells count="10">
    <mergeCell ref="H14:K14"/>
    <mergeCell ref="B7:R9"/>
    <mergeCell ref="A1:S1"/>
    <mergeCell ref="C11:E11"/>
    <mergeCell ref="B4:Q5"/>
    <mergeCell ref="A11:B11"/>
    <mergeCell ref="A14:B14"/>
    <mergeCell ref="F14:G14"/>
    <mergeCell ref="C14:E14"/>
    <mergeCell ref="A2:R2"/>
  </mergeCells>
  <printOptions/>
  <pageMargins left="0.59" right="0.62" top="0.6" bottom="0.53" header="0.512" footer="0.58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tabSelected="1" view="pageBreakPreview" zoomScale="50" zoomScaleNormal="75" zoomScaleSheetLayoutView="50" workbookViewId="0" topLeftCell="A3">
      <selection activeCell="A10" sqref="A10"/>
    </sheetView>
  </sheetViews>
  <sheetFormatPr defaultColWidth="9.00390625" defaultRowHeight="13.5"/>
  <cols>
    <col min="1" max="5" width="8.625" style="69" customWidth="1"/>
    <col min="6" max="15" width="8.625" style="61" customWidth="1"/>
    <col min="16" max="34" width="8.625" style="69" customWidth="1"/>
    <col min="35" max="16384" width="9.00390625" style="69" customWidth="1"/>
  </cols>
  <sheetData>
    <row r="1" spans="1:34" ht="19.5" customHeight="1">
      <c r="A1" s="127" t="s">
        <v>75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</row>
    <row r="2" spans="1:26" ht="19.5" customHeight="1">
      <c r="A2" s="53"/>
      <c r="F2" s="69"/>
      <c r="G2" s="69"/>
      <c r="H2" s="69"/>
      <c r="J2" s="107"/>
      <c r="K2" s="107"/>
      <c r="L2" s="113" t="s">
        <v>80</v>
      </c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07"/>
      <c r="X2" s="107"/>
      <c r="Y2" s="107"/>
      <c r="Z2" s="107"/>
    </row>
    <row r="3" spans="19:34" ht="19.5" customHeight="1" thickBot="1">
      <c r="S3" s="54" t="s">
        <v>62</v>
      </c>
      <c r="T3" s="54"/>
      <c r="U3" s="54"/>
      <c r="V3" s="54"/>
      <c r="W3" s="54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8"/>
    </row>
    <row r="4" spans="1:34" ht="19.5" customHeight="1" thickBot="1">
      <c r="A4" s="133" t="s">
        <v>68</v>
      </c>
      <c r="B4" s="133"/>
      <c r="C4" s="134">
        <f>'記入用'!C11</f>
        <v>0</v>
      </c>
      <c r="D4" s="135"/>
      <c r="E4" s="136"/>
      <c r="F4" s="59" t="s">
        <v>69</v>
      </c>
      <c r="G4" s="60">
        <f>'記入用'!G11</f>
        <v>0</v>
      </c>
      <c r="H4" s="61" t="s">
        <v>45</v>
      </c>
      <c r="I4" s="60">
        <f>'記入用'!I11</f>
        <v>0</v>
      </c>
      <c r="J4" s="61" t="s">
        <v>70</v>
      </c>
      <c r="K4" s="60">
        <f>'記入用'!K11</f>
        <v>0</v>
      </c>
      <c r="L4" s="61" t="s">
        <v>71</v>
      </c>
      <c r="M4" s="62" t="s">
        <v>43</v>
      </c>
      <c r="N4" s="63"/>
      <c r="O4" s="63"/>
      <c r="P4" s="64">
        <v>-1</v>
      </c>
      <c r="Q4" s="61"/>
      <c r="S4" s="65">
        <v>29</v>
      </c>
      <c r="T4" s="66" t="s">
        <v>31</v>
      </c>
      <c r="U4" s="66"/>
      <c r="V4" s="66"/>
      <c r="W4" s="67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108">
        <f>('記入用'!R59)-2</f>
        <v>-2</v>
      </c>
    </row>
    <row r="5" spans="2:34" ht="19.5" customHeight="1" thickBot="1">
      <c r="B5" s="61"/>
      <c r="C5" s="61"/>
      <c r="D5" s="61"/>
      <c r="E5" s="61"/>
      <c r="F5" s="59" t="s">
        <v>72</v>
      </c>
      <c r="G5" s="60">
        <f>'記入用'!G12</f>
        <v>0</v>
      </c>
      <c r="M5" s="70" t="s">
        <v>40</v>
      </c>
      <c r="N5" s="71"/>
      <c r="O5" s="71"/>
      <c r="P5" s="72">
        <v>0</v>
      </c>
      <c r="Q5" s="61"/>
      <c r="S5" s="73">
        <v>30</v>
      </c>
      <c r="T5" s="74" t="s">
        <v>30</v>
      </c>
      <c r="U5" s="74"/>
      <c r="V5" s="74"/>
      <c r="W5" s="75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108">
        <f>('記入用'!R60)-2</f>
        <v>-2</v>
      </c>
    </row>
    <row r="6" spans="2:34" ht="19.5" customHeight="1" thickBot="1">
      <c r="B6" s="61"/>
      <c r="C6" s="61"/>
      <c r="D6" s="61"/>
      <c r="E6" s="61"/>
      <c r="M6" s="70" t="s">
        <v>41</v>
      </c>
      <c r="N6" s="71"/>
      <c r="O6" s="71"/>
      <c r="P6" s="72">
        <v>1</v>
      </c>
      <c r="Q6" s="61"/>
      <c r="S6" s="73">
        <v>31</v>
      </c>
      <c r="T6" s="74" t="s">
        <v>29</v>
      </c>
      <c r="U6" s="74"/>
      <c r="V6" s="74"/>
      <c r="W6" s="75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108">
        <f>('記入用'!R61)-2</f>
        <v>-2</v>
      </c>
    </row>
    <row r="7" spans="1:34" ht="19.5" customHeight="1" thickBot="1">
      <c r="A7" s="133" t="s">
        <v>73</v>
      </c>
      <c r="B7" s="133"/>
      <c r="C7" s="137">
        <f>'記入用'!C14</f>
        <v>0</v>
      </c>
      <c r="D7" s="138"/>
      <c r="E7" s="139"/>
      <c r="F7" s="129" t="s">
        <v>74</v>
      </c>
      <c r="G7" s="129"/>
      <c r="H7" s="130">
        <f>'記入用'!H14</f>
        <v>0</v>
      </c>
      <c r="I7" s="131"/>
      <c r="J7" s="131"/>
      <c r="K7" s="132"/>
      <c r="L7" s="77"/>
      <c r="M7" s="70" t="s">
        <v>42</v>
      </c>
      <c r="N7" s="71"/>
      <c r="O7" s="71"/>
      <c r="P7" s="72">
        <v>2</v>
      </c>
      <c r="Q7" s="61"/>
      <c r="S7" s="73">
        <v>32</v>
      </c>
      <c r="T7" s="74" t="s">
        <v>33</v>
      </c>
      <c r="U7" s="74"/>
      <c r="V7" s="74"/>
      <c r="W7" s="75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108">
        <f>('記入用'!R62)-2</f>
        <v>-2</v>
      </c>
    </row>
    <row r="8" spans="13:34" ht="19.5" customHeight="1" thickBot="1">
      <c r="M8" s="70" t="s">
        <v>39</v>
      </c>
      <c r="N8" s="71"/>
      <c r="O8" s="71"/>
      <c r="P8" s="72">
        <v>3</v>
      </c>
      <c r="Q8" s="61"/>
      <c r="S8" s="73">
        <v>33</v>
      </c>
      <c r="T8" s="74" t="s">
        <v>34</v>
      </c>
      <c r="U8" s="74"/>
      <c r="V8" s="74"/>
      <c r="W8" s="75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108">
        <f>('記入用'!R63)-2</f>
        <v>-2</v>
      </c>
    </row>
    <row r="9" spans="1:34" ht="19.5" customHeight="1" thickBot="1">
      <c r="A9" s="69" t="s">
        <v>81</v>
      </c>
      <c r="M9" s="70" t="s">
        <v>38</v>
      </c>
      <c r="N9" s="71"/>
      <c r="O9" s="71"/>
      <c r="P9" s="72">
        <v>4</v>
      </c>
      <c r="Q9" s="61"/>
      <c r="S9" s="73">
        <v>34</v>
      </c>
      <c r="T9" s="74" t="s">
        <v>35</v>
      </c>
      <c r="U9" s="74"/>
      <c r="V9" s="74"/>
      <c r="W9" s="75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108">
        <f>('記入用'!R64)-2</f>
        <v>-2</v>
      </c>
    </row>
    <row r="10" spans="7:34" ht="19.5" customHeight="1" thickBot="1">
      <c r="G10" s="69"/>
      <c r="H10" s="69"/>
      <c r="I10" s="69"/>
      <c r="J10" s="69"/>
      <c r="K10" s="69"/>
      <c r="L10" s="69"/>
      <c r="M10" s="78" t="s">
        <v>44</v>
      </c>
      <c r="N10" s="79"/>
      <c r="O10" s="79"/>
      <c r="P10" s="80">
        <v>5</v>
      </c>
      <c r="Q10" s="61"/>
      <c r="S10" s="73">
        <v>35</v>
      </c>
      <c r="T10" s="74" t="s">
        <v>36</v>
      </c>
      <c r="U10" s="74"/>
      <c r="V10" s="74"/>
      <c r="W10" s="75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108">
        <f>('記入用'!R65)-2</f>
        <v>-2</v>
      </c>
    </row>
    <row r="11" spans="19:34" ht="19.5" customHeight="1" thickBot="1">
      <c r="S11" s="81">
        <v>36</v>
      </c>
      <c r="T11" s="82" t="s">
        <v>37</v>
      </c>
      <c r="U11" s="82"/>
      <c r="V11" s="82"/>
      <c r="W11" s="83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108">
        <f>('記入用'!R66)-2</f>
        <v>-2</v>
      </c>
    </row>
    <row r="12" spans="1:34" ht="19.5" customHeight="1" thickBot="1">
      <c r="A12" s="57" t="s">
        <v>52</v>
      </c>
      <c r="B12" s="57"/>
      <c r="C12" s="57"/>
      <c r="D12" s="57" t="s">
        <v>53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/>
      <c r="Q12" s="61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85">
        <f>SUM(AH4:AH11)</f>
        <v>-16</v>
      </c>
    </row>
    <row r="13" spans="1:34" ht="19.5" customHeight="1" thickBot="1">
      <c r="A13" s="65">
        <v>1</v>
      </c>
      <c r="B13" s="66" t="s">
        <v>0</v>
      </c>
      <c r="C13" s="66"/>
      <c r="D13" s="66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08">
        <f>('記入用'!R20)-2</f>
        <v>-2</v>
      </c>
      <c r="Q13" s="61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85">
        <f>SUM(AH4:AH11)/40*100</f>
        <v>-40</v>
      </c>
    </row>
    <row r="14" spans="1:34" ht="19.5" customHeight="1" thickBot="1">
      <c r="A14" s="73">
        <v>2</v>
      </c>
      <c r="B14" s="74" t="s">
        <v>1</v>
      </c>
      <c r="C14" s="74"/>
      <c r="D14" s="74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108">
        <f>('記入用'!R21)-2</f>
        <v>-2</v>
      </c>
      <c r="Q14" s="61"/>
      <c r="S14" s="57" t="s">
        <v>50</v>
      </c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8"/>
    </row>
    <row r="15" spans="1:34" ht="19.5" customHeight="1" thickBot="1">
      <c r="A15" s="73">
        <v>3</v>
      </c>
      <c r="B15" s="74" t="s">
        <v>2</v>
      </c>
      <c r="C15" s="74"/>
      <c r="D15" s="7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108">
        <f>('記入用'!R22)-2</f>
        <v>-2</v>
      </c>
      <c r="Q15" s="61"/>
      <c r="S15" s="86">
        <v>37</v>
      </c>
      <c r="T15" s="87" t="s">
        <v>46</v>
      </c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9"/>
      <c r="AH15" s="108">
        <f>('記入用'!R69)</f>
        <v>0</v>
      </c>
    </row>
    <row r="16" spans="1:17" ht="19.5" customHeight="1" thickBot="1">
      <c r="A16" s="73">
        <v>4</v>
      </c>
      <c r="B16" s="74" t="s">
        <v>3</v>
      </c>
      <c r="C16" s="74"/>
      <c r="D16" s="74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108">
        <f>('記入用'!R23)-2</f>
        <v>-2</v>
      </c>
      <c r="Q16" s="61"/>
    </row>
    <row r="17" spans="1:34" ht="19.5" customHeight="1" thickBot="1">
      <c r="A17" s="73">
        <v>5</v>
      </c>
      <c r="B17" s="90" t="s">
        <v>5</v>
      </c>
      <c r="C17" s="90"/>
      <c r="D17" s="90"/>
      <c r="E17" s="91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108">
        <f>('記入用'!R24)-2</f>
        <v>-2</v>
      </c>
      <c r="Q17" s="61"/>
      <c r="T17" s="69" t="s">
        <v>63</v>
      </c>
      <c r="Y17" s="61"/>
      <c r="Z17" s="61"/>
      <c r="AA17" s="61"/>
      <c r="AB17" s="61"/>
      <c r="AC17" s="61"/>
      <c r="AD17" s="61"/>
      <c r="AE17" s="93" t="s">
        <v>51</v>
      </c>
      <c r="AF17" s="94"/>
      <c r="AG17" s="95"/>
      <c r="AH17" s="85">
        <f>SUM(P20+P30+P36+P42+P53+AH12)</f>
        <v>-72</v>
      </c>
    </row>
    <row r="18" spans="1:33" ht="19.5" customHeight="1" thickBot="1">
      <c r="A18" s="73">
        <v>6</v>
      </c>
      <c r="B18" s="90" t="s">
        <v>4</v>
      </c>
      <c r="C18" s="90"/>
      <c r="D18" s="90"/>
      <c r="E18" s="91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108">
        <f>('記入用'!R25)-2</f>
        <v>-2</v>
      </c>
      <c r="Q18" s="61"/>
      <c r="T18" s="93" t="s">
        <v>64</v>
      </c>
      <c r="U18" s="94"/>
      <c r="V18" s="94"/>
      <c r="W18" s="95"/>
      <c r="X18" s="85">
        <f>SUM(P13:P19)/35*100</f>
        <v>-40</v>
      </c>
      <c r="Y18" s="61"/>
      <c r="Z18" s="61"/>
      <c r="AA18" s="61"/>
      <c r="AB18" s="61"/>
      <c r="AC18" s="61"/>
      <c r="AD18" s="61"/>
      <c r="AE18" s="61"/>
      <c r="AF18" s="61"/>
      <c r="AG18" s="61"/>
    </row>
    <row r="19" spans="1:34" ht="19.5" customHeight="1" thickBot="1">
      <c r="A19" s="81">
        <v>7</v>
      </c>
      <c r="B19" s="96" t="s">
        <v>12</v>
      </c>
      <c r="C19" s="96"/>
      <c r="D19" s="96"/>
      <c r="E19" s="97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08">
        <f>('記入用'!R26)-2</f>
        <v>-2</v>
      </c>
      <c r="Q19" s="61"/>
      <c r="T19" s="93" t="s">
        <v>66</v>
      </c>
      <c r="U19" s="94"/>
      <c r="V19" s="94"/>
      <c r="W19" s="95"/>
      <c r="X19" s="85">
        <f>SUM(P23:P29)/35*100</f>
        <v>-40</v>
      </c>
      <c r="Y19" s="61"/>
      <c r="Z19" s="61"/>
      <c r="AA19" s="61"/>
      <c r="AB19" s="61"/>
      <c r="AC19" s="61"/>
      <c r="AD19" s="61"/>
      <c r="AE19" s="93" t="s">
        <v>78</v>
      </c>
      <c r="AF19" s="94"/>
      <c r="AG19" s="95"/>
      <c r="AH19" s="85">
        <f>SUM(P20+P30+P36+P42+P53+AH12)/180*100</f>
        <v>-40</v>
      </c>
    </row>
    <row r="20" spans="1:33" ht="19.5" customHeight="1" thickBot="1">
      <c r="A20" s="5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85">
        <f>SUM(P13:P19)</f>
        <v>-14</v>
      </c>
      <c r="Q20" s="61"/>
      <c r="T20" s="93" t="s">
        <v>65</v>
      </c>
      <c r="U20" s="94"/>
      <c r="V20" s="94"/>
      <c r="W20" s="95"/>
      <c r="X20" s="85">
        <f>SUM(P33:P35)/15*100</f>
        <v>-40</v>
      </c>
      <c r="Y20" s="61"/>
      <c r="Z20" s="61"/>
      <c r="AA20" s="61"/>
      <c r="AB20" s="61"/>
      <c r="AC20" s="61"/>
      <c r="AD20" s="61"/>
      <c r="AE20" s="61"/>
      <c r="AF20" s="61"/>
      <c r="AG20" s="61"/>
    </row>
    <row r="21" spans="1:34" ht="19.5" customHeight="1" thickBot="1">
      <c r="A21" s="57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85">
        <f>SUM(P13:P19)/35*100</f>
        <v>-40</v>
      </c>
      <c r="Q21" s="61"/>
      <c r="T21" s="93" t="s">
        <v>67</v>
      </c>
      <c r="U21" s="94"/>
      <c r="V21" s="94"/>
      <c r="W21" s="95"/>
      <c r="X21" s="85">
        <f>SUM(P39:P41)/15*100</f>
        <v>-40</v>
      </c>
      <c r="Y21" s="61"/>
      <c r="Z21" s="61"/>
      <c r="AA21" s="61"/>
      <c r="AB21" s="61"/>
      <c r="AC21" s="61"/>
      <c r="AD21" s="61"/>
      <c r="AE21"/>
      <c r="AF21"/>
      <c r="AG21"/>
      <c r="AH21"/>
    </row>
    <row r="22" spans="1:24" ht="19.5" customHeight="1" thickBot="1">
      <c r="A22" s="57" t="s">
        <v>54</v>
      </c>
      <c r="B22" s="57"/>
      <c r="C22" s="57"/>
      <c r="D22" s="57" t="s">
        <v>55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  <c r="Q22" s="61"/>
      <c r="T22" s="93" t="s">
        <v>60</v>
      </c>
      <c r="U22" s="94"/>
      <c r="V22" s="94"/>
      <c r="W22" s="95"/>
      <c r="X22" s="85">
        <f>SUM(P45:P52)/40*100</f>
        <v>-40</v>
      </c>
    </row>
    <row r="23" spans="1:24" ht="19.5" customHeight="1" thickBot="1">
      <c r="A23" s="65">
        <v>8</v>
      </c>
      <c r="B23" s="66" t="s">
        <v>6</v>
      </c>
      <c r="C23" s="66"/>
      <c r="D23" s="66"/>
      <c r="E23" s="67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108">
        <f>('記入用'!R29)-2</f>
        <v>-2</v>
      </c>
      <c r="Q23" s="61"/>
      <c r="T23" s="93" t="s">
        <v>62</v>
      </c>
      <c r="U23" s="94"/>
      <c r="V23" s="94"/>
      <c r="W23" s="95"/>
      <c r="X23" s="85">
        <f>SUM(AH4:AH11)/40*100</f>
        <v>-40</v>
      </c>
    </row>
    <row r="24" spans="1:24" ht="19.5" customHeight="1" thickBot="1">
      <c r="A24" s="73">
        <v>9</v>
      </c>
      <c r="B24" s="74" t="s">
        <v>7</v>
      </c>
      <c r="C24" s="74"/>
      <c r="D24" s="74"/>
      <c r="E24" s="7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108">
        <f>('記入用'!R30)-2</f>
        <v>-2</v>
      </c>
      <c r="Q24" s="61"/>
      <c r="T24" s="93" t="s">
        <v>77</v>
      </c>
      <c r="U24" s="94"/>
      <c r="V24" s="94"/>
      <c r="W24" s="95"/>
      <c r="X24" s="85">
        <f>(P20+P30+P36+P42+P53+AH12)/180*100</f>
        <v>-40</v>
      </c>
    </row>
    <row r="25" spans="1:17" ht="19.5" customHeight="1" thickBot="1">
      <c r="A25" s="73">
        <v>10</v>
      </c>
      <c r="B25" s="74" t="s">
        <v>8</v>
      </c>
      <c r="C25" s="74"/>
      <c r="D25" s="74"/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108">
        <f>('記入用'!R31)-2</f>
        <v>-2</v>
      </c>
      <c r="Q25" s="61"/>
    </row>
    <row r="26" spans="1:17" ht="19.5" customHeight="1" thickBot="1">
      <c r="A26" s="73">
        <v>11</v>
      </c>
      <c r="B26" s="74" t="s">
        <v>9</v>
      </c>
      <c r="C26" s="74"/>
      <c r="D26" s="74"/>
      <c r="E26" s="75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108">
        <f>('記入用'!R32)-2</f>
        <v>-2</v>
      </c>
      <c r="Q26" s="61"/>
    </row>
    <row r="27" spans="1:17" ht="19.5" customHeight="1" thickBot="1">
      <c r="A27" s="73">
        <v>12</v>
      </c>
      <c r="B27" s="90" t="s">
        <v>10</v>
      </c>
      <c r="C27" s="90"/>
      <c r="D27" s="90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108">
        <f>('記入用'!R33)-2</f>
        <v>-2</v>
      </c>
      <c r="Q27" s="61"/>
    </row>
    <row r="28" spans="1:17" ht="19.5" customHeight="1" thickBot="1">
      <c r="A28" s="73">
        <v>13</v>
      </c>
      <c r="B28" s="90" t="s">
        <v>11</v>
      </c>
      <c r="C28" s="90"/>
      <c r="D28" s="90"/>
      <c r="E28" s="91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108">
        <f>('記入用'!R34)-2</f>
        <v>-2</v>
      </c>
      <c r="Q28" s="61"/>
    </row>
    <row r="29" spans="1:17" ht="19.5" customHeight="1" thickBot="1">
      <c r="A29" s="81">
        <v>14</v>
      </c>
      <c r="B29" s="96" t="s">
        <v>13</v>
      </c>
      <c r="C29" s="96"/>
      <c r="D29" s="96"/>
      <c r="E29" s="97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08">
        <f>('記入用'!R35)-2</f>
        <v>-2</v>
      </c>
      <c r="Q29" s="61"/>
    </row>
    <row r="30" spans="1:17" ht="19.5" customHeight="1" thickBot="1">
      <c r="A30" s="57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85">
        <f>SUM(P23:P29)</f>
        <v>-14</v>
      </c>
      <c r="Q30" s="61"/>
    </row>
    <row r="31" spans="1:17" ht="19.5" customHeight="1" thickBot="1">
      <c r="A31" s="57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85">
        <f>SUM(P23:P29)/35*100</f>
        <v>-40</v>
      </c>
      <c r="Q31" s="61"/>
    </row>
    <row r="32" spans="1:17" ht="19.5" customHeight="1" thickBot="1">
      <c r="A32" s="57" t="s">
        <v>56</v>
      </c>
      <c r="B32" s="57"/>
      <c r="C32" s="57"/>
      <c r="D32" s="57" t="s">
        <v>57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  <c r="Q32" s="61"/>
    </row>
    <row r="33" spans="1:17" ht="19.5" customHeight="1" thickBot="1">
      <c r="A33" s="65">
        <v>15</v>
      </c>
      <c r="B33" s="66" t="s">
        <v>7</v>
      </c>
      <c r="C33" s="66"/>
      <c r="D33" s="66"/>
      <c r="E33" s="67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108">
        <f>('記入用'!R38)-2</f>
        <v>-2</v>
      </c>
      <c r="Q33" s="61"/>
    </row>
    <row r="34" spans="1:17" ht="19.5" customHeight="1" thickBot="1">
      <c r="A34" s="73">
        <v>16</v>
      </c>
      <c r="B34" s="74" t="s">
        <v>8</v>
      </c>
      <c r="C34" s="74"/>
      <c r="D34" s="74"/>
      <c r="E34" s="75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108">
        <f>('記入用'!R39)-2</f>
        <v>-2</v>
      </c>
      <c r="Q34" s="61"/>
    </row>
    <row r="35" spans="1:17" ht="19.5" customHeight="1" thickBot="1">
      <c r="A35" s="81">
        <v>17</v>
      </c>
      <c r="B35" s="82" t="s">
        <v>9</v>
      </c>
      <c r="C35" s="82"/>
      <c r="D35" s="82"/>
      <c r="E35" s="83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108">
        <f>('記入用'!R40)-2</f>
        <v>-2</v>
      </c>
      <c r="Q35" s="61"/>
    </row>
    <row r="36" spans="1:17" ht="19.5" customHeight="1" thickBo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85">
        <f>SUM(P33:P35)</f>
        <v>-6</v>
      </c>
      <c r="Q36" s="61"/>
    </row>
    <row r="37" spans="1:17" ht="19.5" customHeight="1" thickBo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85">
        <f>SUM(P33:P35)/15*100</f>
        <v>-40</v>
      </c>
      <c r="Q37" s="61"/>
    </row>
    <row r="38" spans="1:17" ht="19.5" customHeight="1" thickBot="1">
      <c r="A38" s="57" t="s">
        <v>58</v>
      </c>
      <c r="B38" s="57"/>
      <c r="C38" s="57"/>
      <c r="D38" s="57" t="s">
        <v>59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  <c r="Q38" s="61"/>
    </row>
    <row r="39" spans="1:17" ht="19.5" customHeight="1" thickBot="1">
      <c r="A39" s="65">
        <v>18</v>
      </c>
      <c r="B39" s="100" t="s">
        <v>18</v>
      </c>
      <c r="C39" s="100"/>
      <c r="D39" s="100"/>
      <c r="E39" s="10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8">
        <f>('記入用'!R43)-2</f>
        <v>-2</v>
      </c>
      <c r="Q39" s="61"/>
    </row>
    <row r="40" spans="1:17" ht="19.5" customHeight="1" thickBot="1">
      <c r="A40" s="73">
        <v>19</v>
      </c>
      <c r="B40" s="90" t="s">
        <v>20</v>
      </c>
      <c r="C40" s="90"/>
      <c r="D40" s="90"/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108">
        <f>('記入用'!R44)-2</f>
        <v>-2</v>
      </c>
      <c r="Q40" s="61"/>
    </row>
    <row r="41" spans="1:17" ht="19.5" customHeight="1" thickBot="1">
      <c r="A41" s="81">
        <v>20</v>
      </c>
      <c r="B41" s="96" t="s">
        <v>19</v>
      </c>
      <c r="C41" s="96"/>
      <c r="D41" s="9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108">
        <f>('記入用'!R45)-2</f>
        <v>-2</v>
      </c>
      <c r="Q41" s="61"/>
    </row>
    <row r="42" spans="1:17" ht="19.5" customHeight="1" thickBot="1">
      <c r="A42" s="57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85">
        <f>SUM(P39:P41)</f>
        <v>-6</v>
      </c>
      <c r="Q42" s="61"/>
    </row>
    <row r="43" spans="1:17" ht="19.5" customHeight="1" thickBot="1">
      <c r="A43" s="57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85">
        <f>SUM(P39:P41)/15*100</f>
        <v>-40</v>
      </c>
      <c r="Q43" s="61"/>
    </row>
    <row r="44" spans="1:17" ht="19.5" customHeight="1" thickBot="1">
      <c r="A44" s="54" t="s">
        <v>60</v>
      </c>
      <c r="B44" s="54"/>
      <c r="C44" s="54"/>
      <c r="D44" s="54" t="s">
        <v>61</v>
      </c>
      <c r="E44" s="54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  <c r="Q44" s="61"/>
    </row>
    <row r="45" spans="1:17" ht="19.5" customHeight="1" thickBot="1">
      <c r="A45" s="65">
        <v>21</v>
      </c>
      <c r="B45" s="100" t="s">
        <v>23</v>
      </c>
      <c r="C45" s="100"/>
      <c r="D45" s="100"/>
      <c r="E45" s="101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8">
        <f>('記入用'!R48)-2</f>
        <v>-2</v>
      </c>
      <c r="Q45" s="61"/>
    </row>
    <row r="46" spans="1:17" ht="19.5" customHeight="1" thickBot="1">
      <c r="A46" s="73">
        <v>22</v>
      </c>
      <c r="B46" s="74" t="s">
        <v>22</v>
      </c>
      <c r="C46" s="74"/>
      <c r="D46" s="74"/>
      <c r="E46" s="75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108">
        <f>('記入用'!R49)-2</f>
        <v>-2</v>
      </c>
      <c r="Q46" s="61"/>
    </row>
    <row r="47" spans="1:17" ht="19.5" customHeight="1" thickBot="1">
      <c r="A47" s="103">
        <v>23</v>
      </c>
      <c r="B47" s="74" t="s">
        <v>47</v>
      </c>
      <c r="C47" s="104"/>
      <c r="D47" s="104"/>
      <c r="E47" s="105"/>
      <c r="F47" s="106"/>
      <c r="G47" s="106"/>
      <c r="H47" s="106"/>
      <c r="I47" s="76"/>
      <c r="J47" s="76"/>
      <c r="K47" s="76"/>
      <c r="L47" s="76"/>
      <c r="M47" s="76"/>
      <c r="N47" s="76"/>
      <c r="O47" s="76"/>
      <c r="P47" s="108">
        <f>('記入用'!R51)-2</f>
        <v>-2</v>
      </c>
      <c r="Q47" s="61"/>
    </row>
    <row r="48" spans="1:17" ht="19.5" customHeight="1" thickBot="1">
      <c r="A48" s="73">
        <v>24</v>
      </c>
      <c r="B48" s="74" t="s">
        <v>24</v>
      </c>
      <c r="C48" s="74"/>
      <c r="D48" s="74"/>
      <c r="E48" s="75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108">
        <f>('記入用'!R51)-2</f>
        <v>-2</v>
      </c>
      <c r="Q48" s="61"/>
    </row>
    <row r="49" spans="1:17" ht="19.5" customHeight="1" thickBot="1">
      <c r="A49" s="73">
        <v>25</v>
      </c>
      <c r="B49" s="74" t="s">
        <v>26</v>
      </c>
      <c r="C49" s="74"/>
      <c r="D49" s="74"/>
      <c r="E49" s="75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108">
        <f>('記入用'!R52)-2</f>
        <v>-2</v>
      </c>
      <c r="Q49" s="61"/>
    </row>
    <row r="50" spans="1:17" ht="19.5" customHeight="1" thickBot="1">
      <c r="A50" s="73">
        <v>26</v>
      </c>
      <c r="B50" s="74" t="s">
        <v>27</v>
      </c>
      <c r="C50" s="74"/>
      <c r="D50" s="74"/>
      <c r="E50" s="75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108">
        <f>('記入用'!R53)-2</f>
        <v>-2</v>
      </c>
      <c r="Q50" s="61"/>
    </row>
    <row r="51" spans="1:17" ht="19.5" customHeight="1" thickBot="1">
      <c r="A51" s="73">
        <v>27</v>
      </c>
      <c r="B51" s="74" t="s">
        <v>28</v>
      </c>
      <c r="C51" s="104"/>
      <c r="D51" s="104"/>
      <c r="E51" s="105"/>
      <c r="F51" s="106"/>
      <c r="G51" s="106"/>
      <c r="H51" s="106"/>
      <c r="I51" s="76"/>
      <c r="J51" s="76"/>
      <c r="K51" s="76"/>
      <c r="L51" s="76"/>
      <c r="M51" s="76"/>
      <c r="N51" s="76"/>
      <c r="O51" s="76"/>
      <c r="P51" s="108">
        <f>('記入用'!R54)-2</f>
        <v>-2</v>
      </c>
      <c r="Q51" s="61"/>
    </row>
    <row r="52" spans="1:17" ht="19.5" customHeight="1" thickBot="1">
      <c r="A52" s="81">
        <v>28</v>
      </c>
      <c r="B52" s="82" t="s">
        <v>25</v>
      </c>
      <c r="C52" s="82"/>
      <c r="D52" s="82"/>
      <c r="E52" s="83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108">
        <f>('記入用'!R55)-2</f>
        <v>-2</v>
      </c>
      <c r="Q52" s="61"/>
    </row>
    <row r="53" spans="1:17" ht="19.5" customHeight="1" thickBo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85">
        <f>SUM(P45:P52)</f>
        <v>-16</v>
      </c>
      <c r="Q53" s="61"/>
    </row>
    <row r="54" spans="1:17" ht="19.5" customHeight="1" thickBo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85">
        <f>SUM(P45:P52)/40*100</f>
        <v>-40</v>
      </c>
      <c r="Q54" s="61"/>
    </row>
    <row r="55" ht="19.5" customHeight="1">
      <c r="Q55" s="61"/>
    </row>
    <row r="56" ht="19.5" customHeight="1">
      <c r="Q56" s="61"/>
    </row>
    <row r="57" ht="19.5" customHeight="1">
      <c r="Q57" s="61"/>
    </row>
    <row r="58" ht="19.5" customHeight="1">
      <c r="Q58" s="61"/>
    </row>
    <row r="59" ht="19.5" customHeight="1">
      <c r="Q59" s="61"/>
    </row>
    <row r="60" spans="16:17" ht="19.5" customHeight="1">
      <c r="P60" s="61"/>
      <c r="Q60" s="61"/>
    </row>
    <row r="61" spans="1:17" ht="19.5" customHeight="1">
      <c r="A61" s="54"/>
      <c r="B61" s="54"/>
      <c r="C61" s="54"/>
      <c r="D61" s="54"/>
      <c r="E61" s="54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61"/>
      <c r="Q61" s="61"/>
    </row>
  </sheetData>
  <sheetProtection sheet="1" objects="1" scenarios="1"/>
  <mergeCells count="8">
    <mergeCell ref="A1:AH1"/>
    <mergeCell ref="F7:G7"/>
    <mergeCell ref="H7:K7"/>
    <mergeCell ref="A4:B4"/>
    <mergeCell ref="C4:E4"/>
    <mergeCell ref="A7:B7"/>
    <mergeCell ref="C7:E7"/>
    <mergeCell ref="L2:V2"/>
  </mergeCells>
  <printOptions/>
  <pageMargins left="0.75" right="0.75" top="1" bottom="1" header="0.512" footer="0.512"/>
  <pageSetup fitToHeight="1" fitToWidth="1" horizontalDpi="600" verticalDpi="6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征利</dc:creator>
  <cp:keywords/>
  <dc:description/>
  <cp:lastModifiedBy>小川征利</cp:lastModifiedBy>
  <cp:lastPrinted>2007-08-24T04:33:52Z</cp:lastPrinted>
  <dcterms:created xsi:type="dcterms:W3CDTF">2006-03-20T06:30:02Z</dcterms:created>
  <dcterms:modified xsi:type="dcterms:W3CDTF">2008-03-14T03:25:22Z</dcterms:modified>
  <cp:category/>
  <cp:version/>
  <cp:contentType/>
  <cp:contentStatus/>
</cp:coreProperties>
</file>