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ﾃﾞｰﾀ\12.共通のﾃﾞ-ﾀ\05.public_html\camera\sonota\rink\musen_ga\"/>
    </mc:Choice>
  </mc:AlternateContent>
  <xr:revisionPtr revIDLastSave="0" documentId="13_ncr:1_{A1430544-07AF-49C6-A07C-CB0B9D8D1288}" xr6:coauthVersionLast="47" xr6:coauthVersionMax="47" xr10:uidLastSave="{00000000-0000-0000-0000-000000000000}"/>
  <bookViews>
    <workbookView xWindow="0" yWindow="60" windowWidth="23040" windowHeight="12036" xr2:uid="{00000000-000D-0000-FFFF-FFFF00000000}"/>
  </bookViews>
  <sheets>
    <sheet name="計算" sheetId="4" r:id="rId1"/>
    <sheet name="引用の検証" sheetId="5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4" l="1"/>
  <c r="H10" i="5" l="1"/>
  <c r="C10" i="4" l="1"/>
  <c r="B9" i="4" s="1"/>
  <c r="E10" i="5" l="1"/>
  <c r="B9" i="5" l="1"/>
  <c r="B15" i="5" s="1"/>
  <c r="B15" i="4"/>
</calcChain>
</file>

<file path=xl/sharedStrings.xml><?xml version="1.0" encoding="utf-8"?>
<sst xmlns="http://schemas.openxmlformats.org/spreadsheetml/2006/main" count="61" uniqueCount="44">
  <si>
    <r>
      <rPr>
        <b/>
        <sz val="10"/>
        <color theme="1"/>
        <rFont val="ＭＳ Ｐゴシック"/>
        <family val="3"/>
        <charset val="128"/>
      </rPr>
      <t>stx</t>
    </r>
    <r>
      <rPr>
        <sz val="10"/>
        <color theme="1"/>
        <rFont val="ＭＳ Ｐゴシック"/>
        <family val="3"/>
        <charset val="128"/>
      </rPr>
      <t>（</t>
    </r>
    <r>
      <rPr>
        <sz val="10"/>
        <color theme="1"/>
        <rFont val="ＭＳ Ｐゴシック"/>
        <family val="2"/>
        <charset val="128"/>
      </rPr>
      <t xml:space="preserve">アンテナ開口面積） （㎡） </t>
    </r>
    <phoneticPr fontId="1"/>
  </si>
  <si>
    <t>π</t>
    <phoneticPr fontId="1"/>
  </si>
  <si>
    <t>ｆｑ(GHz)</t>
    <phoneticPr fontId="1"/>
  </si>
  <si>
    <t>http://www.rfd-lab.com/archives_halshack/Plane/htm_plane/antennagain.htm</t>
  </si>
  <si>
    <t>λ(波長 （m）</t>
    <phoneticPr fontId="1"/>
  </si>
  <si>
    <t xml:space="preserve"> （㎡） </t>
    <phoneticPr fontId="1"/>
  </si>
  <si>
    <t>計算結果</t>
    <phoneticPr fontId="1"/>
  </si>
  <si>
    <t>入力</t>
    <rPh sb="0" eb="2">
      <t>ニュウリョク</t>
    </rPh>
    <phoneticPr fontId="1"/>
  </si>
  <si>
    <r>
      <t>Gtx(dB）＝10log(Gtx)＝</t>
    </r>
    <r>
      <rPr>
        <sz val="10"/>
        <color rgb="FFFF0000"/>
        <rFont val="ＭＳ Ｐゴシック"/>
        <family val="3"/>
        <charset val="128"/>
      </rPr>
      <t>ｘｘ</t>
    </r>
    <r>
      <rPr>
        <sz val="10"/>
        <color theme="1"/>
        <rFont val="ＭＳ Ｐゴシック"/>
        <family val="2"/>
        <charset val="128"/>
      </rPr>
      <t xml:space="preserve"> (dBi）</t>
    </r>
    <phoneticPr fontId="1"/>
  </si>
  <si>
    <t>ｄＢ表示で</t>
    <phoneticPr fontId="1"/>
  </si>
  <si>
    <t>計算結果をｄＢ表示で</t>
    <rPh sb="0" eb="2">
      <t>ケイサン</t>
    </rPh>
    <rPh sb="2" eb="4">
      <t>ケッカ</t>
    </rPh>
    <phoneticPr fontId="1"/>
  </si>
  <si>
    <t>ｄｂ</t>
    <phoneticPr fontId="1"/>
  </si>
  <si>
    <t>λ
（m）</t>
    <phoneticPr fontId="1"/>
  </si>
  <si>
    <t>ηtx ：
 開口効率 （倍）</t>
    <phoneticPr fontId="1"/>
  </si>
  <si>
    <t>←３カ所入力</t>
    <rPh sb="3" eb="4">
      <t>ショ</t>
    </rPh>
    <rPh sb="4" eb="6">
      <t>ニュウリョク</t>
    </rPh>
    <phoneticPr fontId="1"/>
  </si>
  <si>
    <t>計算結果（利得 （倍））</t>
    <rPh sb="0" eb="2">
      <t>ケイサン</t>
    </rPh>
    <rPh sb="2" eb="4">
      <t>ケッカ</t>
    </rPh>
    <phoneticPr fontId="1"/>
  </si>
  <si>
    <t xml:space="preserve">半径 （m） </t>
    <rPh sb="0" eb="2">
      <t>ハンケイ</t>
    </rPh>
    <phoneticPr fontId="1"/>
  </si>
  <si>
    <t>http://keisan.casio.jp/exec/system/1240368538</t>
  </si>
  <si>
    <t>計　　　算　　　式</t>
    <rPh sb="0" eb="1">
      <t>ケイ</t>
    </rPh>
    <rPh sb="4" eb="5">
      <t>サン</t>
    </rPh>
    <rPh sb="8" eb="9">
      <t>シキ</t>
    </rPh>
    <phoneticPr fontId="1"/>
  </si>
  <si>
    <t>πr＾2（3.14 r×r）</t>
    <phoneticPr fontId="1"/>
  </si>
  <si>
    <r>
      <t>電波の伝播速度÷</t>
    </r>
    <r>
      <rPr>
        <b/>
        <sz val="10"/>
        <color rgb="FFFF0000"/>
        <rFont val="ＭＳ Ｐゴシック"/>
        <family val="3"/>
        <charset val="128"/>
      </rPr>
      <t>ｘ</t>
    </r>
    <r>
      <rPr>
        <sz val="10"/>
        <color theme="1"/>
        <rFont val="ＭＳ Ｐゴシック"/>
        <family val="3"/>
        <charset val="128"/>
      </rPr>
      <t>Gzh</t>
    </r>
    <rPh sb="0" eb="1">
      <t>デン</t>
    </rPh>
    <phoneticPr fontId="1"/>
  </si>
  <si>
    <r>
      <rPr>
        <b/>
        <sz val="12"/>
        <color theme="1"/>
        <rFont val="ＭＳ Ｐゴシック"/>
        <family val="3"/>
        <charset val="128"/>
      </rPr>
      <t>gtx</t>
    </r>
    <r>
      <rPr>
        <sz val="10"/>
        <color theme="1"/>
        <rFont val="ＭＳ Ｐゴシック"/>
        <family val="2"/>
        <charset val="128"/>
      </rPr>
      <t xml:space="preserve">（ｱﾝﾃﾅ利得 （倍）） </t>
    </r>
    <r>
      <rPr>
        <b/>
        <sz val="12"/>
        <color theme="1"/>
        <rFont val="ＭＳ Ｐゴシック"/>
        <family val="3"/>
        <charset val="128"/>
      </rPr>
      <t>=4π</t>
    </r>
    <r>
      <rPr>
        <sz val="10"/>
        <color theme="1"/>
        <rFont val="ＭＳ Ｐゴシック"/>
        <family val="3"/>
        <charset val="128"/>
      </rPr>
      <t xml:space="preserve">× </t>
    </r>
    <r>
      <rPr>
        <b/>
        <sz val="12"/>
        <color theme="1"/>
        <rFont val="ＭＳ Ｐゴシック"/>
        <family val="3"/>
        <charset val="128"/>
      </rPr>
      <t>Stx</t>
    </r>
    <r>
      <rPr>
        <sz val="10"/>
        <color theme="1"/>
        <rFont val="ＭＳ Ｐゴシック"/>
        <family val="2"/>
        <charset val="128"/>
      </rPr>
      <t>÷</t>
    </r>
    <r>
      <rPr>
        <b/>
        <sz val="12"/>
        <color theme="1"/>
        <rFont val="ＭＳ Ｐゴシック"/>
        <family val="3"/>
        <charset val="128"/>
      </rPr>
      <t>λ(波長 （m）^2</t>
    </r>
    <r>
      <rPr>
        <sz val="10"/>
        <color theme="1"/>
        <rFont val="ＭＳ Ｐゴシック"/>
        <family val="2"/>
        <charset val="128"/>
      </rPr>
      <t>) ×</t>
    </r>
    <r>
      <rPr>
        <b/>
        <sz val="12"/>
        <color theme="1"/>
        <rFont val="ＭＳ Ｐゴシック"/>
        <family val="3"/>
        <charset val="128"/>
      </rPr>
      <t>ηtx</t>
    </r>
    <r>
      <rPr>
        <sz val="10"/>
        <color theme="1"/>
        <rFont val="ＭＳ Ｐゴシック"/>
        <family val="2"/>
        <charset val="128"/>
      </rPr>
      <t xml:space="preserve"> ( 開口効率 （倍）)</t>
    </r>
    <phoneticPr fontId="1"/>
  </si>
  <si>
    <t>周波数と波長の変換  引用元</t>
    <rPh sb="11" eb="13">
      <t>インヨウ</t>
    </rPh>
    <rPh sb="13" eb="14">
      <t>モト</t>
    </rPh>
    <phoneticPr fontId="1"/>
  </si>
  <si>
    <t>送信アンテナ利得  引用元</t>
    <phoneticPr fontId="1"/>
  </si>
  <si>
    <t>周波数から波長の計算</t>
    <rPh sb="8" eb="10">
      <t>ケイサン</t>
    </rPh>
    <phoneticPr fontId="1"/>
  </si>
  <si>
    <t>電波の伝播速度：３０万ｋｍ</t>
    <rPh sb="0" eb="1">
      <t>デン</t>
    </rPh>
    <rPh sb="10" eb="11">
      <t>マン</t>
    </rPh>
    <phoneticPr fontId="1"/>
  </si>
  <si>
    <r>
      <rPr>
        <b/>
        <sz val="12"/>
        <color theme="1"/>
        <rFont val="ＭＳ Ｐゴシック"/>
        <family val="3"/>
        <charset val="128"/>
      </rPr>
      <t>stx</t>
    </r>
    <r>
      <rPr>
        <sz val="12"/>
        <color theme="1"/>
        <rFont val="ＭＳ Ｐゴシック"/>
        <family val="3"/>
        <charset val="128"/>
      </rPr>
      <t xml:space="preserve">（アンテナ開口面積） （㎡） </t>
    </r>
    <phoneticPr fontId="1"/>
  </si>
  <si>
    <r>
      <rPr>
        <b/>
        <sz val="12"/>
        <color rgb="FFFF0000"/>
        <rFont val="ＭＳ Ｐゴシック"/>
        <family val="3"/>
        <charset val="128"/>
      </rPr>
      <t>gtx（ｱﾝﾃﾅ利得 （倍））</t>
    </r>
    <r>
      <rPr>
        <sz val="12"/>
        <color theme="1"/>
        <rFont val="ＭＳ Ｐゴシック"/>
        <family val="3"/>
        <charset val="128"/>
      </rPr>
      <t xml:space="preserve"> </t>
    </r>
    <r>
      <rPr>
        <b/>
        <sz val="12"/>
        <color theme="1"/>
        <rFont val="ＭＳ Ｐゴシック"/>
        <family val="3"/>
        <charset val="128"/>
      </rPr>
      <t>=4π</t>
    </r>
    <r>
      <rPr>
        <sz val="12"/>
        <color theme="1"/>
        <rFont val="ＭＳ Ｐゴシック"/>
        <family val="3"/>
        <charset val="128"/>
      </rPr>
      <t xml:space="preserve">× </t>
    </r>
    <r>
      <rPr>
        <b/>
        <sz val="12"/>
        <color theme="1"/>
        <rFont val="ＭＳ Ｐゴシック"/>
        <family val="3"/>
        <charset val="128"/>
      </rPr>
      <t>Stx</t>
    </r>
    <r>
      <rPr>
        <sz val="12"/>
        <color theme="1"/>
        <rFont val="ＭＳ Ｐゴシック"/>
        <family val="3"/>
        <charset val="128"/>
      </rPr>
      <t>（アンテナ開口面積）</t>
    </r>
    <r>
      <rPr>
        <b/>
        <sz val="12"/>
        <color theme="1"/>
        <rFont val="ＭＳ Ｐゴシック"/>
        <family val="3"/>
        <charset val="128"/>
      </rPr>
      <t xml:space="preserve"> （㎡） </t>
    </r>
    <r>
      <rPr>
        <sz val="12"/>
        <color theme="1"/>
        <rFont val="ＭＳ Ｐゴシック"/>
        <family val="3"/>
        <charset val="128"/>
      </rPr>
      <t>÷</t>
    </r>
    <r>
      <rPr>
        <b/>
        <sz val="12"/>
        <color theme="1"/>
        <rFont val="ＭＳ Ｐゴシック"/>
        <family val="3"/>
        <charset val="128"/>
      </rPr>
      <t>λ</t>
    </r>
    <r>
      <rPr>
        <sz val="12"/>
        <color theme="1"/>
        <rFont val="ＭＳ Ｐゴシック"/>
        <family val="3"/>
        <charset val="128"/>
      </rPr>
      <t>(波長 （m）^2) ×</t>
    </r>
    <r>
      <rPr>
        <b/>
        <sz val="12"/>
        <color theme="1"/>
        <rFont val="ＭＳ Ｐゴシック"/>
        <family val="3"/>
        <charset val="128"/>
      </rPr>
      <t>ηtx</t>
    </r>
    <r>
      <rPr>
        <sz val="12"/>
        <color theme="1"/>
        <rFont val="ＭＳ Ｐゴシック"/>
        <family val="3"/>
        <charset val="128"/>
      </rPr>
      <t xml:space="preserve"> ( 開口効率 （倍）)</t>
    </r>
    <phoneticPr fontId="1"/>
  </si>
  <si>
    <t>上を入力</t>
    <rPh sb="0" eb="1">
      <t>ウエ</t>
    </rPh>
    <rPh sb="2" eb="4">
      <t>ニュウリョク</t>
    </rPh>
    <phoneticPr fontId="1"/>
  </si>
  <si>
    <t>←３カ所の入力</t>
    <rPh sb="3" eb="4">
      <t>ショ</t>
    </rPh>
    <rPh sb="5" eb="7">
      <t>ニュウリョク</t>
    </rPh>
    <phoneticPr fontId="1"/>
  </si>
  <si>
    <t>ｍ</t>
    <phoneticPr fontId="1"/>
  </si>
  <si>
    <t>Ｇｈｚ</t>
    <phoneticPr fontId="1"/>
  </si>
  <si>
    <t>３．開口効率</t>
    <phoneticPr fontId="1"/>
  </si>
  <si>
    <t>入力単位</t>
    <rPh sb="0" eb="2">
      <t>ニュウリョク</t>
    </rPh>
    <rPh sb="2" eb="4">
      <t>タンイ</t>
    </rPh>
    <phoneticPr fontId="1"/>
  </si>
  <si>
    <t>２．周波数</t>
    <rPh sb="2" eb="5">
      <t>シュウハスウ</t>
    </rPh>
    <phoneticPr fontId="1"/>
  </si>
  <si>
    <t>１．ﾊﾟﾗﾎﾟﾗの半径</t>
    <rPh sb="9" eb="11">
      <t>ハンケイ</t>
    </rPh>
    <phoneticPr fontId="1"/>
  </si>
  <si>
    <t>周波数(GHz)</t>
    <phoneticPr fontId="1"/>
  </si>
  <si>
    <r>
      <t>電波の伝播速度÷</t>
    </r>
    <r>
      <rPr>
        <b/>
        <sz val="12"/>
        <color rgb="FFFF0000"/>
        <rFont val="ＭＳ Ｐゴシック"/>
        <family val="3"/>
        <charset val="128"/>
      </rPr>
      <t>ｘ</t>
    </r>
    <r>
      <rPr>
        <sz val="12"/>
        <color theme="1"/>
        <rFont val="ＭＳ Ｐゴシック"/>
        <family val="3"/>
        <charset val="128"/>
      </rPr>
      <t>Gzh</t>
    </r>
    <rPh sb="0" eb="1">
      <t>デン</t>
    </rPh>
    <phoneticPr fontId="1"/>
  </si>
  <si>
    <t>λ(波長 （m）の計算結果</t>
    <phoneticPr fontId="1"/>
  </si>
  <si>
    <t>開口面積の計算結果</t>
    <phoneticPr fontId="1"/>
  </si>
  <si>
    <t>％</t>
    <phoneticPr fontId="1"/>
  </si>
  <si>
    <t>ηtx ：
 開口効率(％/100)</t>
    <phoneticPr fontId="1"/>
  </si>
  <si>
    <r>
      <rPr>
        <b/>
        <sz val="16"/>
        <color rgb="FFFF0000"/>
        <rFont val="ＭＳ Ｐゴシック"/>
        <family val="3"/>
        <charset val="128"/>
      </rPr>
      <t>計算結果</t>
    </r>
    <r>
      <rPr>
        <b/>
        <sz val="12"/>
        <color theme="1"/>
        <rFont val="ＭＳ Ｐゴシック"/>
        <family val="3"/>
        <charset val="128"/>
      </rPr>
      <t>をｄＢ表示</t>
    </r>
    <rPh sb="0" eb="2">
      <t>ケイサン</t>
    </rPh>
    <rPh sb="2" eb="4">
      <t>ケッカ</t>
    </rPh>
    <phoneticPr fontId="1"/>
  </si>
  <si>
    <t>　　　送信アンテナ利得  引用元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</si>
</sst>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_ "/>
    <numFmt numFmtId="177" formatCode="0.00_ "/>
    <numFmt numFmtId="178" formatCode="0.0000_ "/>
    <numFmt numFmtId="179" formatCode="#,##0.00000_ "/>
  </numFmts>
  <fonts count="22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u/>
      <sz val="10"/>
      <color theme="10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b/>
      <sz val="10"/>
      <color rgb="FFFF0000"/>
      <name val="ＭＳ Ｐゴシック"/>
      <family val="3"/>
      <charset val="128"/>
    </font>
    <font>
      <u/>
      <sz val="8"/>
      <color theme="10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4"/>
      <color theme="0"/>
      <name val="ＭＳ Ｐゴシック"/>
      <family val="2"/>
      <charset val="128"/>
    </font>
    <font>
      <sz val="12"/>
      <color theme="0"/>
      <name val="ＭＳ Ｐゴシック"/>
      <family val="2"/>
      <charset val="128"/>
    </font>
    <font>
      <sz val="12"/>
      <color theme="0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b/>
      <sz val="22"/>
      <color rgb="FFFF0000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b/>
      <sz val="16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6" borderId="8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7" fillId="0" borderId="0" xfId="1" applyFill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37" xfId="0" quotePrefix="1" applyBorder="1">
      <alignment vertical="center"/>
    </xf>
    <xf numFmtId="0" fontId="0" fillId="0" borderId="38" xfId="0" quotePrefix="1" applyBorder="1">
      <alignment vertical="center"/>
    </xf>
    <xf numFmtId="0" fontId="9" fillId="0" borderId="16" xfId="0" applyFont="1" applyBorder="1" applyAlignment="1">
      <alignment horizontal="center" vertical="center"/>
    </xf>
    <xf numFmtId="179" fontId="9" fillId="5" borderId="6" xfId="0" applyNumberFormat="1" applyFont="1" applyFill="1" applyBorder="1" applyAlignment="1">
      <alignment horizontal="center" vertical="center"/>
    </xf>
    <xf numFmtId="178" fontId="9" fillId="6" borderId="6" xfId="0" applyNumberFormat="1" applyFont="1" applyFill="1" applyBorder="1" applyAlignment="1">
      <alignment horizontal="center" vertical="center"/>
    </xf>
    <xf numFmtId="0" fontId="0" fillId="9" borderId="39" xfId="0" applyFill="1" applyBorder="1">
      <alignment vertical="center"/>
    </xf>
    <xf numFmtId="0" fontId="0" fillId="9" borderId="40" xfId="0" applyFill="1" applyBorder="1">
      <alignment vertical="center"/>
    </xf>
    <xf numFmtId="0" fontId="0" fillId="9" borderId="41" xfId="0" applyFill="1" applyBorder="1">
      <alignment vertical="center"/>
    </xf>
    <xf numFmtId="177" fontId="6" fillId="7" borderId="34" xfId="0" applyNumberFormat="1" applyFont="1" applyFill="1" applyBorder="1" applyAlignment="1">
      <alignment horizontal="center" vertical="center"/>
    </xf>
    <xf numFmtId="0" fontId="0" fillId="7" borderId="36" xfId="0" applyFill="1" applyBorder="1">
      <alignment vertical="center"/>
    </xf>
    <xf numFmtId="0" fontId="8" fillId="9" borderId="39" xfId="0" applyFont="1" applyFill="1" applyBorder="1">
      <alignment vertical="center"/>
    </xf>
    <xf numFmtId="0" fontId="2" fillId="2" borderId="45" xfId="0" applyFont="1" applyFill="1" applyBorder="1" applyAlignment="1">
      <alignment horizontal="left" vertical="center"/>
    </xf>
    <xf numFmtId="0" fontId="0" fillId="2" borderId="46" xfId="0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3" borderId="48" xfId="0" applyFont="1" applyFill="1" applyBorder="1">
      <alignment vertical="center"/>
    </xf>
    <xf numFmtId="0" fontId="10" fillId="3" borderId="49" xfId="0" applyFont="1" applyFill="1" applyBorder="1">
      <alignment vertical="center"/>
    </xf>
    <xf numFmtId="0" fontId="10" fillId="3" borderId="49" xfId="0" applyFont="1" applyFill="1" applyBorder="1" applyAlignment="1">
      <alignment horizontal="center" vertical="center"/>
    </xf>
    <xf numFmtId="0" fontId="10" fillId="3" borderId="50" xfId="0" applyFont="1" applyFill="1" applyBorder="1">
      <alignment vertical="center"/>
    </xf>
    <xf numFmtId="0" fontId="10" fillId="3" borderId="50" xfId="0" applyFont="1" applyFill="1" applyBorder="1" applyAlignment="1">
      <alignment horizontal="center" vertical="center"/>
    </xf>
    <xf numFmtId="0" fontId="10" fillId="3" borderId="1" xfId="0" applyFont="1" applyFill="1" applyBorder="1">
      <alignment vertical="center"/>
    </xf>
    <xf numFmtId="0" fontId="10" fillId="3" borderId="1" xfId="0" quotePrefix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5" fillId="10" borderId="7" xfId="0" applyFont="1" applyFill="1" applyBorder="1" applyAlignment="1">
      <alignment horizontal="center" vertical="center"/>
    </xf>
    <xf numFmtId="0" fontId="15" fillId="10" borderId="1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0" fontId="17" fillId="10" borderId="9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/>
    </xf>
    <xf numFmtId="177" fontId="20" fillId="7" borderId="34" xfId="0" applyNumberFormat="1" applyFont="1" applyFill="1" applyBorder="1" applyAlignment="1">
      <alignment horizontal="center" vertical="center"/>
    </xf>
    <xf numFmtId="0" fontId="8" fillId="7" borderId="31" xfId="0" applyFont="1" applyFill="1" applyBorder="1" applyAlignment="1">
      <alignment horizontal="center" vertical="center"/>
    </xf>
    <xf numFmtId="0" fontId="19" fillId="10" borderId="19" xfId="0" applyFont="1" applyFill="1" applyBorder="1" applyAlignment="1">
      <alignment horizontal="center" vertical="center"/>
    </xf>
    <xf numFmtId="0" fontId="19" fillId="10" borderId="0" xfId="0" applyFont="1" applyFill="1" applyAlignment="1">
      <alignment horizontal="center" vertical="center"/>
    </xf>
    <xf numFmtId="0" fontId="8" fillId="8" borderId="21" xfId="0" applyFont="1" applyFill="1" applyBorder="1" applyAlignment="1">
      <alignment horizontal="left" vertical="center"/>
    </xf>
    <xf numFmtId="0" fontId="8" fillId="8" borderId="23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8" borderId="24" xfId="1" applyFill="1" applyBorder="1" applyAlignment="1">
      <alignment horizontal="left" vertical="center"/>
    </xf>
    <xf numFmtId="0" fontId="7" fillId="8" borderId="26" xfId="1" applyFill="1" applyBorder="1" applyAlignment="1">
      <alignment horizontal="left" vertical="center"/>
    </xf>
    <xf numFmtId="0" fontId="10" fillId="3" borderId="24" xfId="0" quotePrefix="1" applyFont="1" applyFill="1" applyBorder="1" applyAlignment="1">
      <alignment horizontal="center" vertical="center"/>
    </xf>
    <xf numFmtId="0" fontId="10" fillId="3" borderId="25" xfId="0" quotePrefix="1" applyFont="1" applyFill="1" applyBorder="1" applyAlignment="1">
      <alignment horizontal="center" vertical="center"/>
    </xf>
    <xf numFmtId="0" fontId="10" fillId="3" borderId="26" xfId="0" quotePrefix="1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3" fillId="9" borderId="42" xfId="1" applyFont="1" applyFill="1" applyBorder="1" applyAlignment="1">
      <alignment horizontal="left" vertical="center"/>
    </xf>
    <xf numFmtId="0" fontId="13" fillId="9" borderId="43" xfId="1" applyFont="1" applyFill="1" applyBorder="1" applyAlignment="1">
      <alignment horizontal="left" vertical="center"/>
    </xf>
    <xf numFmtId="0" fontId="13" fillId="9" borderId="44" xfId="1" applyFont="1" applyFill="1" applyBorder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7" borderId="33" xfId="0" applyFill="1" applyBorder="1" applyAlignment="1">
      <alignment horizontal="center" vertical="center"/>
    </xf>
    <xf numFmtId="0" fontId="0" fillId="8" borderId="21" xfId="0" applyFill="1" applyBorder="1" applyAlignment="1">
      <alignment horizontal="left" vertical="center"/>
    </xf>
    <xf numFmtId="0" fontId="0" fillId="8" borderId="22" xfId="0" applyFill="1" applyBorder="1" applyAlignment="1">
      <alignment horizontal="left" vertical="center"/>
    </xf>
    <xf numFmtId="0" fontId="0" fillId="8" borderId="23" xfId="0" applyFill="1" applyBorder="1" applyAlignment="1">
      <alignment horizontal="left" vertical="center"/>
    </xf>
    <xf numFmtId="0" fontId="7" fillId="8" borderId="25" xfId="1" applyFill="1" applyBorder="1" applyAlignment="1">
      <alignment horizontal="left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3" fillId="3" borderId="34" xfId="0" quotePrefix="1" applyFont="1" applyFill="1" applyBorder="1" applyAlignment="1">
      <alignment horizontal="center" vertical="center"/>
    </xf>
    <xf numFmtId="0" fontId="0" fillId="3" borderId="35" xfId="0" quotePrefix="1" applyFill="1" applyBorder="1" applyAlignment="1">
      <alignment horizontal="center" vertical="center"/>
    </xf>
    <xf numFmtId="0" fontId="0" fillId="3" borderId="36" xfId="0" quotePrefix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38101</xdr:colOff>
      <xdr:row>15</xdr:row>
      <xdr:rowOff>15240</xdr:rowOff>
    </xdr:from>
    <xdr:to>
      <xdr:col>5</xdr:col>
      <xdr:colOff>1246691</xdr:colOff>
      <xdr:row>37</xdr:row>
      <xdr:rowOff>76200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6561" y="2689860"/>
          <a:ext cx="3692710" cy="374904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</xdr:row>
      <xdr:rowOff>106680</xdr:rowOff>
    </xdr:from>
    <xdr:to>
      <xdr:col>5</xdr:col>
      <xdr:colOff>167640</xdr:colOff>
      <xdr:row>8</xdr:row>
      <xdr:rowOff>45720</xdr:rowOff>
    </xdr:to>
    <xdr:sp macro="" textlink="">
      <xdr:nvSpPr>
        <xdr:cNvPr id="3" name="フリーフォーム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07920" y="251460"/>
          <a:ext cx="3070860" cy="1203960"/>
        </a:xfrm>
        <a:custGeom>
          <a:avLst/>
          <a:gdLst>
            <a:gd name="connsiteX0" fmla="*/ 0 w 3070860"/>
            <a:gd name="connsiteY0" fmla="*/ 137160 h 1203960"/>
            <a:gd name="connsiteX1" fmla="*/ 91440 w 3070860"/>
            <a:gd name="connsiteY1" fmla="*/ 129540 h 1203960"/>
            <a:gd name="connsiteX2" fmla="*/ 144780 w 3070860"/>
            <a:gd name="connsiteY2" fmla="*/ 121920 h 1203960"/>
            <a:gd name="connsiteX3" fmla="*/ 213360 w 3070860"/>
            <a:gd name="connsiteY3" fmla="*/ 114300 h 1203960"/>
            <a:gd name="connsiteX4" fmla="*/ 396240 w 3070860"/>
            <a:gd name="connsiteY4" fmla="*/ 83820 h 1203960"/>
            <a:gd name="connsiteX5" fmla="*/ 495300 w 3070860"/>
            <a:gd name="connsiteY5" fmla="*/ 60960 h 1203960"/>
            <a:gd name="connsiteX6" fmla="*/ 609600 w 3070860"/>
            <a:gd name="connsiteY6" fmla="*/ 53340 h 1203960"/>
            <a:gd name="connsiteX7" fmla="*/ 723900 w 3070860"/>
            <a:gd name="connsiteY7" fmla="*/ 38100 h 1203960"/>
            <a:gd name="connsiteX8" fmla="*/ 952500 w 3070860"/>
            <a:gd name="connsiteY8" fmla="*/ 22860 h 1203960"/>
            <a:gd name="connsiteX9" fmla="*/ 1257300 w 3070860"/>
            <a:gd name="connsiteY9" fmla="*/ 0 h 1203960"/>
            <a:gd name="connsiteX10" fmla="*/ 1493520 w 3070860"/>
            <a:gd name="connsiteY10" fmla="*/ 15240 h 1203960"/>
            <a:gd name="connsiteX11" fmla="*/ 1554480 w 3070860"/>
            <a:gd name="connsiteY11" fmla="*/ 22860 h 1203960"/>
            <a:gd name="connsiteX12" fmla="*/ 1600200 w 3070860"/>
            <a:gd name="connsiteY12" fmla="*/ 38100 h 1203960"/>
            <a:gd name="connsiteX13" fmla="*/ 1714500 w 3070860"/>
            <a:gd name="connsiteY13" fmla="*/ 60960 h 1203960"/>
            <a:gd name="connsiteX14" fmla="*/ 1760220 w 3070860"/>
            <a:gd name="connsiteY14" fmla="*/ 83820 h 1203960"/>
            <a:gd name="connsiteX15" fmla="*/ 1798320 w 3070860"/>
            <a:gd name="connsiteY15" fmla="*/ 137160 h 1203960"/>
            <a:gd name="connsiteX16" fmla="*/ 1805940 w 3070860"/>
            <a:gd name="connsiteY16" fmla="*/ 167640 h 1203960"/>
            <a:gd name="connsiteX17" fmla="*/ 1798320 w 3070860"/>
            <a:gd name="connsiteY17" fmla="*/ 236220 h 1203960"/>
            <a:gd name="connsiteX18" fmla="*/ 1706880 w 3070860"/>
            <a:gd name="connsiteY18" fmla="*/ 312420 h 1203960"/>
            <a:gd name="connsiteX19" fmla="*/ 1676400 w 3070860"/>
            <a:gd name="connsiteY19" fmla="*/ 342900 h 1203960"/>
            <a:gd name="connsiteX20" fmla="*/ 1623060 w 3070860"/>
            <a:gd name="connsiteY20" fmla="*/ 365760 h 1203960"/>
            <a:gd name="connsiteX21" fmla="*/ 1424940 w 3070860"/>
            <a:gd name="connsiteY21" fmla="*/ 358140 h 1203960"/>
            <a:gd name="connsiteX22" fmla="*/ 1409700 w 3070860"/>
            <a:gd name="connsiteY22" fmla="*/ 335280 h 1203960"/>
            <a:gd name="connsiteX23" fmla="*/ 1386840 w 3070860"/>
            <a:gd name="connsiteY23" fmla="*/ 281940 h 1203960"/>
            <a:gd name="connsiteX24" fmla="*/ 1394460 w 3070860"/>
            <a:gd name="connsiteY24" fmla="*/ 182880 h 1203960"/>
            <a:gd name="connsiteX25" fmla="*/ 1402080 w 3070860"/>
            <a:gd name="connsiteY25" fmla="*/ 152400 h 1203960"/>
            <a:gd name="connsiteX26" fmla="*/ 1440180 w 3070860"/>
            <a:gd name="connsiteY26" fmla="*/ 99060 h 1203960"/>
            <a:gd name="connsiteX27" fmla="*/ 1463040 w 3070860"/>
            <a:gd name="connsiteY27" fmla="*/ 76200 h 1203960"/>
            <a:gd name="connsiteX28" fmla="*/ 1501140 w 3070860"/>
            <a:gd name="connsiteY28" fmla="*/ 38100 h 1203960"/>
            <a:gd name="connsiteX29" fmla="*/ 1562100 w 3070860"/>
            <a:gd name="connsiteY29" fmla="*/ 22860 h 1203960"/>
            <a:gd name="connsiteX30" fmla="*/ 1592580 w 3070860"/>
            <a:gd name="connsiteY30" fmla="*/ 15240 h 1203960"/>
            <a:gd name="connsiteX31" fmla="*/ 1714500 w 3070860"/>
            <a:gd name="connsiteY31" fmla="*/ 0 h 1203960"/>
            <a:gd name="connsiteX32" fmla="*/ 2004060 w 3070860"/>
            <a:gd name="connsiteY32" fmla="*/ 7620 h 1203960"/>
            <a:gd name="connsiteX33" fmla="*/ 2049780 w 3070860"/>
            <a:gd name="connsiteY33" fmla="*/ 15240 h 1203960"/>
            <a:gd name="connsiteX34" fmla="*/ 2103120 w 3070860"/>
            <a:gd name="connsiteY34" fmla="*/ 22860 h 1203960"/>
            <a:gd name="connsiteX35" fmla="*/ 2148840 w 3070860"/>
            <a:gd name="connsiteY35" fmla="*/ 30480 h 1203960"/>
            <a:gd name="connsiteX36" fmla="*/ 2247900 w 3070860"/>
            <a:gd name="connsiteY36" fmla="*/ 38100 h 1203960"/>
            <a:gd name="connsiteX37" fmla="*/ 2316480 w 3070860"/>
            <a:gd name="connsiteY37" fmla="*/ 53340 h 1203960"/>
            <a:gd name="connsiteX38" fmla="*/ 2339340 w 3070860"/>
            <a:gd name="connsiteY38" fmla="*/ 60960 h 1203960"/>
            <a:gd name="connsiteX39" fmla="*/ 2377440 w 3070860"/>
            <a:gd name="connsiteY39" fmla="*/ 68580 h 1203960"/>
            <a:gd name="connsiteX40" fmla="*/ 2407920 w 3070860"/>
            <a:gd name="connsiteY40" fmla="*/ 76200 h 1203960"/>
            <a:gd name="connsiteX41" fmla="*/ 2430780 w 3070860"/>
            <a:gd name="connsiteY41" fmla="*/ 83820 h 1203960"/>
            <a:gd name="connsiteX42" fmla="*/ 2468880 w 3070860"/>
            <a:gd name="connsiteY42" fmla="*/ 91440 h 1203960"/>
            <a:gd name="connsiteX43" fmla="*/ 2545080 w 3070860"/>
            <a:gd name="connsiteY43" fmla="*/ 121920 h 1203960"/>
            <a:gd name="connsiteX44" fmla="*/ 2567940 w 3070860"/>
            <a:gd name="connsiteY44" fmla="*/ 129540 h 1203960"/>
            <a:gd name="connsiteX45" fmla="*/ 2598420 w 3070860"/>
            <a:gd name="connsiteY45" fmla="*/ 144780 h 1203960"/>
            <a:gd name="connsiteX46" fmla="*/ 2659380 w 3070860"/>
            <a:gd name="connsiteY46" fmla="*/ 152400 h 1203960"/>
            <a:gd name="connsiteX47" fmla="*/ 2743200 w 3070860"/>
            <a:gd name="connsiteY47" fmla="*/ 190500 h 1203960"/>
            <a:gd name="connsiteX48" fmla="*/ 2796540 w 3070860"/>
            <a:gd name="connsiteY48" fmla="*/ 228600 h 1203960"/>
            <a:gd name="connsiteX49" fmla="*/ 2819400 w 3070860"/>
            <a:gd name="connsiteY49" fmla="*/ 236220 h 1203960"/>
            <a:gd name="connsiteX50" fmla="*/ 2865120 w 3070860"/>
            <a:gd name="connsiteY50" fmla="*/ 266700 h 1203960"/>
            <a:gd name="connsiteX51" fmla="*/ 2895600 w 3070860"/>
            <a:gd name="connsiteY51" fmla="*/ 281940 h 1203960"/>
            <a:gd name="connsiteX52" fmla="*/ 2910840 w 3070860"/>
            <a:gd name="connsiteY52" fmla="*/ 312420 h 1203960"/>
            <a:gd name="connsiteX53" fmla="*/ 2933700 w 3070860"/>
            <a:gd name="connsiteY53" fmla="*/ 342900 h 1203960"/>
            <a:gd name="connsiteX54" fmla="*/ 2948940 w 3070860"/>
            <a:gd name="connsiteY54" fmla="*/ 365760 h 1203960"/>
            <a:gd name="connsiteX55" fmla="*/ 2987040 w 3070860"/>
            <a:gd name="connsiteY55" fmla="*/ 419100 h 1203960"/>
            <a:gd name="connsiteX56" fmla="*/ 2994660 w 3070860"/>
            <a:gd name="connsiteY56" fmla="*/ 441960 h 1203960"/>
            <a:gd name="connsiteX57" fmla="*/ 3009900 w 3070860"/>
            <a:gd name="connsiteY57" fmla="*/ 472440 h 1203960"/>
            <a:gd name="connsiteX58" fmla="*/ 3017520 w 3070860"/>
            <a:gd name="connsiteY58" fmla="*/ 525780 h 1203960"/>
            <a:gd name="connsiteX59" fmla="*/ 3025140 w 3070860"/>
            <a:gd name="connsiteY59" fmla="*/ 548640 h 1203960"/>
            <a:gd name="connsiteX60" fmla="*/ 3040380 w 3070860"/>
            <a:gd name="connsiteY60" fmla="*/ 640080 h 1203960"/>
            <a:gd name="connsiteX61" fmla="*/ 3048000 w 3070860"/>
            <a:gd name="connsiteY61" fmla="*/ 670560 h 1203960"/>
            <a:gd name="connsiteX62" fmla="*/ 3063240 w 3070860"/>
            <a:gd name="connsiteY62" fmla="*/ 731520 h 1203960"/>
            <a:gd name="connsiteX63" fmla="*/ 3070860 w 3070860"/>
            <a:gd name="connsiteY63" fmla="*/ 838200 h 1203960"/>
            <a:gd name="connsiteX64" fmla="*/ 3063240 w 3070860"/>
            <a:gd name="connsiteY64" fmla="*/ 1082040 h 1203960"/>
            <a:gd name="connsiteX65" fmla="*/ 3063240 w 3070860"/>
            <a:gd name="connsiteY65" fmla="*/ 1203960 h 120396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</a:cxnLst>
          <a:rect l="l" t="t" r="r" b="b"/>
          <a:pathLst>
            <a:path w="3070860" h="1203960">
              <a:moveTo>
                <a:pt x="0" y="137160"/>
              </a:moveTo>
              <a:cubicBezTo>
                <a:pt x="30480" y="134620"/>
                <a:pt x="61022" y="132742"/>
                <a:pt x="91440" y="129540"/>
              </a:cubicBezTo>
              <a:cubicBezTo>
                <a:pt x="109302" y="127660"/>
                <a:pt x="126958" y="124148"/>
                <a:pt x="144780" y="121920"/>
              </a:cubicBezTo>
              <a:cubicBezTo>
                <a:pt x="167603" y="119067"/>
                <a:pt x="190500" y="116840"/>
                <a:pt x="213360" y="114300"/>
              </a:cubicBezTo>
              <a:cubicBezTo>
                <a:pt x="373739" y="66186"/>
                <a:pt x="195848" y="113508"/>
                <a:pt x="396240" y="83820"/>
              </a:cubicBezTo>
              <a:cubicBezTo>
                <a:pt x="429762" y="78854"/>
                <a:pt x="461753" y="65752"/>
                <a:pt x="495300" y="60960"/>
              </a:cubicBezTo>
              <a:cubicBezTo>
                <a:pt x="533101" y="55560"/>
                <a:pt x="571605" y="57140"/>
                <a:pt x="609600" y="53340"/>
              </a:cubicBezTo>
              <a:cubicBezTo>
                <a:pt x="647846" y="49515"/>
                <a:pt x="685614" y="41503"/>
                <a:pt x="723900" y="38100"/>
              </a:cubicBezTo>
              <a:cubicBezTo>
                <a:pt x="799969" y="31338"/>
                <a:pt x="876801" y="32953"/>
                <a:pt x="952500" y="22860"/>
              </a:cubicBezTo>
              <a:cubicBezTo>
                <a:pt x="1129793" y="-779"/>
                <a:pt x="1028394" y="9156"/>
                <a:pt x="1257300" y="0"/>
              </a:cubicBezTo>
              <a:lnTo>
                <a:pt x="1493520" y="15240"/>
              </a:lnTo>
              <a:cubicBezTo>
                <a:pt x="1513938" y="16811"/>
                <a:pt x="1534456" y="18569"/>
                <a:pt x="1554480" y="22860"/>
              </a:cubicBezTo>
              <a:cubicBezTo>
                <a:pt x="1570188" y="26226"/>
                <a:pt x="1584547" y="34488"/>
                <a:pt x="1600200" y="38100"/>
              </a:cubicBezTo>
              <a:cubicBezTo>
                <a:pt x="1683156" y="57244"/>
                <a:pt x="1625758" y="31379"/>
                <a:pt x="1714500" y="60960"/>
              </a:cubicBezTo>
              <a:cubicBezTo>
                <a:pt x="1733093" y="67158"/>
                <a:pt x="1745448" y="69048"/>
                <a:pt x="1760220" y="83820"/>
              </a:cubicBezTo>
              <a:cubicBezTo>
                <a:pt x="1769672" y="93272"/>
                <a:pt x="1789667" y="124180"/>
                <a:pt x="1798320" y="137160"/>
              </a:cubicBezTo>
              <a:cubicBezTo>
                <a:pt x="1800860" y="147320"/>
                <a:pt x="1805940" y="157167"/>
                <a:pt x="1805940" y="167640"/>
              </a:cubicBezTo>
              <a:cubicBezTo>
                <a:pt x="1805940" y="190641"/>
                <a:pt x="1805084" y="214236"/>
                <a:pt x="1798320" y="236220"/>
              </a:cubicBezTo>
              <a:cubicBezTo>
                <a:pt x="1787071" y="272779"/>
                <a:pt x="1725247" y="294053"/>
                <a:pt x="1706880" y="312420"/>
              </a:cubicBezTo>
              <a:cubicBezTo>
                <a:pt x="1696720" y="322580"/>
                <a:pt x="1687895" y="334279"/>
                <a:pt x="1676400" y="342900"/>
              </a:cubicBezTo>
              <a:cubicBezTo>
                <a:pt x="1661334" y="354199"/>
                <a:pt x="1640717" y="359874"/>
                <a:pt x="1623060" y="365760"/>
              </a:cubicBezTo>
              <a:cubicBezTo>
                <a:pt x="1557020" y="363220"/>
                <a:pt x="1490365" y="367486"/>
                <a:pt x="1424940" y="358140"/>
              </a:cubicBezTo>
              <a:cubicBezTo>
                <a:pt x="1415874" y="356845"/>
                <a:pt x="1413308" y="343698"/>
                <a:pt x="1409700" y="335280"/>
              </a:cubicBezTo>
              <a:cubicBezTo>
                <a:pt x="1380177" y="266392"/>
                <a:pt x="1425101" y="339331"/>
                <a:pt x="1386840" y="281940"/>
              </a:cubicBezTo>
              <a:cubicBezTo>
                <a:pt x="1389380" y="248920"/>
                <a:pt x="1390591" y="215771"/>
                <a:pt x="1394460" y="182880"/>
              </a:cubicBezTo>
              <a:cubicBezTo>
                <a:pt x="1395684" y="172479"/>
                <a:pt x="1397955" y="162026"/>
                <a:pt x="1402080" y="152400"/>
              </a:cubicBezTo>
              <a:cubicBezTo>
                <a:pt x="1405526" y="144359"/>
                <a:pt x="1437950" y="101662"/>
                <a:pt x="1440180" y="99060"/>
              </a:cubicBezTo>
              <a:cubicBezTo>
                <a:pt x="1447193" y="90878"/>
                <a:pt x="1456141" y="84479"/>
                <a:pt x="1463040" y="76200"/>
              </a:cubicBezTo>
              <a:cubicBezTo>
                <a:pt x="1484811" y="50074"/>
                <a:pt x="1469209" y="54066"/>
                <a:pt x="1501140" y="38100"/>
              </a:cubicBezTo>
              <a:cubicBezTo>
                <a:pt x="1517480" y="29930"/>
                <a:pt x="1546449" y="26338"/>
                <a:pt x="1562100" y="22860"/>
              </a:cubicBezTo>
              <a:cubicBezTo>
                <a:pt x="1572323" y="20588"/>
                <a:pt x="1582223" y="16794"/>
                <a:pt x="1592580" y="15240"/>
              </a:cubicBezTo>
              <a:cubicBezTo>
                <a:pt x="1633083" y="9165"/>
                <a:pt x="1714500" y="0"/>
                <a:pt x="1714500" y="0"/>
              </a:cubicBezTo>
              <a:lnTo>
                <a:pt x="2004060" y="7620"/>
              </a:lnTo>
              <a:cubicBezTo>
                <a:pt x="2019494" y="8322"/>
                <a:pt x="2034509" y="12891"/>
                <a:pt x="2049780" y="15240"/>
              </a:cubicBezTo>
              <a:cubicBezTo>
                <a:pt x="2067532" y="17971"/>
                <a:pt x="2085368" y="20129"/>
                <a:pt x="2103120" y="22860"/>
              </a:cubicBezTo>
              <a:cubicBezTo>
                <a:pt x="2118391" y="25209"/>
                <a:pt x="2133475" y="28863"/>
                <a:pt x="2148840" y="30480"/>
              </a:cubicBezTo>
              <a:cubicBezTo>
                <a:pt x="2181776" y="33947"/>
                <a:pt x="2214880" y="35560"/>
                <a:pt x="2247900" y="38100"/>
              </a:cubicBezTo>
              <a:cubicBezTo>
                <a:pt x="2299361" y="55254"/>
                <a:pt x="2236016" y="35459"/>
                <a:pt x="2316480" y="53340"/>
              </a:cubicBezTo>
              <a:cubicBezTo>
                <a:pt x="2324321" y="55082"/>
                <a:pt x="2331548" y="59012"/>
                <a:pt x="2339340" y="60960"/>
              </a:cubicBezTo>
              <a:cubicBezTo>
                <a:pt x="2351905" y="64101"/>
                <a:pt x="2364797" y="65770"/>
                <a:pt x="2377440" y="68580"/>
              </a:cubicBezTo>
              <a:cubicBezTo>
                <a:pt x="2387663" y="70852"/>
                <a:pt x="2397850" y="73323"/>
                <a:pt x="2407920" y="76200"/>
              </a:cubicBezTo>
              <a:cubicBezTo>
                <a:pt x="2415643" y="78407"/>
                <a:pt x="2422988" y="81872"/>
                <a:pt x="2430780" y="83820"/>
              </a:cubicBezTo>
              <a:cubicBezTo>
                <a:pt x="2443345" y="86961"/>
                <a:pt x="2456385" y="88032"/>
                <a:pt x="2468880" y="91440"/>
              </a:cubicBezTo>
              <a:cubicBezTo>
                <a:pt x="2532475" y="108784"/>
                <a:pt x="2495212" y="100548"/>
                <a:pt x="2545080" y="121920"/>
              </a:cubicBezTo>
              <a:cubicBezTo>
                <a:pt x="2552463" y="125084"/>
                <a:pt x="2560557" y="126376"/>
                <a:pt x="2567940" y="129540"/>
              </a:cubicBezTo>
              <a:cubicBezTo>
                <a:pt x="2578381" y="134015"/>
                <a:pt x="2587400" y="142025"/>
                <a:pt x="2598420" y="144780"/>
              </a:cubicBezTo>
              <a:cubicBezTo>
                <a:pt x="2618287" y="149747"/>
                <a:pt x="2639060" y="149860"/>
                <a:pt x="2659380" y="152400"/>
              </a:cubicBezTo>
              <a:cubicBezTo>
                <a:pt x="2689337" y="162386"/>
                <a:pt x="2715942" y="170057"/>
                <a:pt x="2743200" y="190500"/>
              </a:cubicBezTo>
              <a:cubicBezTo>
                <a:pt x="2750103" y="195677"/>
                <a:pt x="2785398" y="223029"/>
                <a:pt x="2796540" y="228600"/>
              </a:cubicBezTo>
              <a:cubicBezTo>
                <a:pt x="2803724" y="232192"/>
                <a:pt x="2812379" y="232319"/>
                <a:pt x="2819400" y="236220"/>
              </a:cubicBezTo>
              <a:cubicBezTo>
                <a:pt x="2835411" y="245115"/>
                <a:pt x="2848737" y="258509"/>
                <a:pt x="2865120" y="266700"/>
              </a:cubicBezTo>
              <a:lnTo>
                <a:pt x="2895600" y="281940"/>
              </a:lnTo>
              <a:cubicBezTo>
                <a:pt x="2900680" y="292100"/>
                <a:pt x="2904820" y="302787"/>
                <a:pt x="2910840" y="312420"/>
              </a:cubicBezTo>
              <a:cubicBezTo>
                <a:pt x="2917571" y="323190"/>
                <a:pt x="2926318" y="332566"/>
                <a:pt x="2933700" y="342900"/>
              </a:cubicBezTo>
              <a:cubicBezTo>
                <a:pt x="2939023" y="350352"/>
                <a:pt x="2943617" y="358308"/>
                <a:pt x="2948940" y="365760"/>
              </a:cubicBezTo>
              <a:cubicBezTo>
                <a:pt x="2954693" y="373814"/>
                <a:pt x="2981054" y="407128"/>
                <a:pt x="2987040" y="419100"/>
              </a:cubicBezTo>
              <a:cubicBezTo>
                <a:pt x="2990632" y="426284"/>
                <a:pt x="2991496" y="434577"/>
                <a:pt x="2994660" y="441960"/>
              </a:cubicBezTo>
              <a:cubicBezTo>
                <a:pt x="2999135" y="452401"/>
                <a:pt x="3004820" y="462280"/>
                <a:pt x="3009900" y="472440"/>
              </a:cubicBezTo>
              <a:cubicBezTo>
                <a:pt x="3012440" y="490220"/>
                <a:pt x="3013998" y="508168"/>
                <a:pt x="3017520" y="525780"/>
              </a:cubicBezTo>
              <a:cubicBezTo>
                <a:pt x="3019095" y="533656"/>
                <a:pt x="3023565" y="540764"/>
                <a:pt x="3025140" y="548640"/>
              </a:cubicBezTo>
              <a:cubicBezTo>
                <a:pt x="3031200" y="578940"/>
                <a:pt x="3032886" y="610102"/>
                <a:pt x="3040380" y="640080"/>
              </a:cubicBezTo>
              <a:cubicBezTo>
                <a:pt x="3042920" y="650240"/>
                <a:pt x="3045728" y="660337"/>
                <a:pt x="3048000" y="670560"/>
              </a:cubicBezTo>
              <a:cubicBezTo>
                <a:pt x="3060260" y="725731"/>
                <a:pt x="3049623" y="690670"/>
                <a:pt x="3063240" y="731520"/>
              </a:cubicBezTo>
              <a:cubicBezTo>
                <a:pt x="3065780" y="767080"/>
                <a:pt x="3070860" y="802549"/>
                <a:pt x="3070860" y="838200"/>
              </a:cubicBezTo>
              <a:cubicBezTo>
                <a:pt x="3070860" y="919520"/>
                <a:pt x="3064934" y="1000738"/>
                <a:pt x="3063240" y="1082040"/>
              </a:cubicBezTo>
              <a:cubicBezTo>
                <a:pt x="3062394" y="1122671"/>
                <a:pt x="3063240" y="1163320"/>
                <a:pt x="3063240" y="1203960"/>
              </a:cubicBezTo>
            </a:path>
          </a:pathLst>
        </a:custGeom>
        <a:noFill/>
        <a:ln>
          <a:solidFill>
            <a:srgbClr val="FF0000"/>
          </a:solidFill>
          <a:headEnd w="lg" len="lg"/>
          <a:tailEnd type="stealth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959574</xdr:colOff>
      <xdr:row>8</xdr:row>
      <xdr:rowOff>99060</xdr:rowOff>
    </xdr:from>
    <xdr:to>
      <xdr:col>11</xdr:col>
      <xdr:colOff>53340</xdr:colOff>
      <xdr:row>11</xdr:row>
      <xdr:rowOff>60960</xdr:rowOff>
    </xdr:to>
    <xdr:sp macro="" textlink="">
      <xdr:nvSpPr>
        <xdr:cNvPr id="4" name="フリーフォーム: 図形 3">
          <a:extLst>
            <a:ext uri="{FF2B5EF4-FFF2-40B4-BE49-F238E27FC236}">
              <a16:creationId xmlns:a16="http://schemas.microsoft.com/office/drawing/2014/main" id="{ADB9750B-5733-BBDB-0757-BDEAF8B24735}"/>
            </a:ext>
          </a:extLst>
        </xdr:cNvPr>
        <xdr:cNvSpPr/>
      </xdr:nvSpPr>
      <xdr:spPr>
        <a:xfrm>
          <a:off x="8549094" y="1805940"/>
          <a:ext cx="2644686" cy="670560"/>
        </a:xfrm>
        <a:custGeom>
          <a:avLst/>
          <a:gdLst>
            <a:gd name="connsiteX0" fmla="*/ 160566 w 2644686"/>
            <a:gd name="connsiteY0" fmla="*/ 952500 h 1021080"/>
            <a:gd name="connsiteX1" fmla="*/ 76746 w 2644686"/>
            <a:gd name="connsiteY1" fmla="*/ 784860 h 1021080"/>
            <a:gd name="connsiteX2" fmla="*/ 23406 w 2644686"/>
            <a:gd name="connsiteY2" fmla="*/ 701040 h 1021080"/>
            <a:gd name="connsiteX3" fmla="*/ 546 w 2644686"/>
            <a:gd name="connsiteY3" fmla="*/ 548640 h 1021080"/>
            <a:gd name="connsiteX4" fmla="*/ 8166 w 2644686"/>
            <a:gd name="connsiteY4" fmla="*/ 403860 h 1021080"/>
            <a:gd name="connsiteX5" fmla="*/ 99606 w 2644686"/>
            <a:gd name="connsiteY5" fmla="*/ 236220 h 1021080"/>
            <a:gd name="connsiteX6" fmla="*/ 175806 w 2644686"/>
            <a:gd name="connsiteY6" fmla="*/ 152400 h 1021080"/>
            <a:gd name="connsiteX7" fmla="*/ 252006 w 2644686"/>
            <a:gd name="connsiteY7" fmla="*/ 121920 h 1021080"/>
            <a:gd name="connsiteX8" fmla="*/ 412026 w 2644686"/>
            <a:gd name="connsiteY8" fmla="*/ 45720 h 1021080"/>
            <a:gd name="connsiteX9" fmla="*/ 472986 w 2644686"/>
            <a:gd name="connsiteY9" fmla="*/ 38100 h 1021080"/>
            <a:gd name="connsiteX10" fmla="*/ 663486 w 2644686"/>
            <a:gd name="connsiteY10" fmla="*/ 30480 h 1021080"/>
            <a:gd name="connsiteX11" fmla="*/ 1014006 w 2644686"/>
            <a:gd name="connsiteY11" fmla="*/ 7620 h 1021080"/>
            <a:gd name="connsiteX12" fmla="*/ 1326426 w 2644686"/>
            <a:gd name="connsiteY12" fmla="*/ 0 h 1021080"/>
            <a:gd name="connsiteX13" fmla="*/ 2035086 w 2644686"/>
            <a:gd name="connsiteY13" fmla="*/ 22860 h 1021080"/>
            <a:gd name="connsiteX14" fmla="*/ 2256066 w 2644686"/>
            <a:gd name="connsiteY14" fmla="*/ 53340 h 1021080"/>
            <a:gd name="connsiteX15" fmla="*/ 2400846 w 2644686"/>
            <a:gd name="connsiteY15" fmla="*/ 114300 h 1021080"/>
            <a:gd name="connsiteX16" fmla="*/ 2515146 w 2644686"/>
            <a:gd name="connsiteY16" fmla="*/ 251460 h 1021080"/>
            <a:gd name="connsiteX17" fmla="*/ 2614206 w 2644686"/>
            <a:gd name="connsiteY17" fmla="*/ 441960 h 1021080"/>
            <a:gd name="connsiteX18" fmla="*/ 2644686 w 2644686"/>
            <a:gd name="connsiteY18" fmla="*/ 472440 h 1021080"/>
            <a:gd name="connsiteX19" fmla="*/ 2637066 w 2644686"/>
            <a:gd name="connsiteY19" fmla="*/ 685800 h 1021080"/>
            <a:gd name="connsiteX20" fmla="*/ 2629446 w 2644686"/>
            <a:gd name="connsiteY20" fmla="*/ 723900 h 1021080"/>
            <a:gd name="connsiteX21" fmla="*/ 2591346 w 2644686"/>
            <a:gd name="connsiteY21" fmla="*/ 792480 h 1021080"/>
            <a:gd name="connsiteX22" fmla="*/ 2515146 w 2644686"/>
            <a:gd name="connsiteY22" fmla="*/ 891540 h 1021080"/>
            <a:gd name="connsiteX23" fmla="*/ 2377986 w 2644686"/>
            <a:gd name="connsiteY23" fmla="*/ 929640 h 1021080"/>
            <a:gd name="connsiteX24" fmla="*/ 1836966 w 2644686"/>
            <a:gd name="connsiteY24" fmla="*/ 914400 h 1021080"/>
            <a:gd name="connsiteX25" fmla="*/ 1608366 w 2644686"/>
            <a:gd name="connsiteY25" fmla="*/ 960120 h 1021080"/>
            <a:gd name="connsiteX26" fmla="*/ 1250226 w 2644686"/>
            <a:gd name="connsiteY26" fmla="*/ 990600 h 1021080"/>
            <a:gd name="connsiteX27" fmla="*/ 1105446 w 2644686"/>
            <a:gd name="connsiteY27" fmla="*/ 1013460 h 1021080"/>
            <a:gd name="connsiteX28" fmla="*/ 709206 w 2644686"/>
            <a:gd name="connsiteY28" fmla="*/ 1021080 h 1021080"/>
            <a:gd name="connsiteX29" fmla="*/ 434886 w 2644686"/>
            <a:gd name="connsiteY29" fmla="*/ 1005840 h 1021080"/>
            <a:gd name="connsiteX30" fmla="*/ 152946 w 2644686"/>
            <a:gd name="connsiteY30" fmla="*/ 944880 h 1021080"/>
            <a:gd name="connsiteX31" fmla="*/ 8166 w 2644686"/>
            <a:gd name="connsiteY31" fmla="*/ 929640 h 10210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</a:cxnLst>
          <a:rect l="l" t="t" r="r" b="b"/>
          <a:pathLst>
            <a:path w="2644686" h="1021080">
              <a:moveTo>
                <a:pt x="160566" y="952500"/>
              </a:moveTo>
              <a:cubicBezTo>
                <a:pt x="131068" y="878755"/>
                <a:pt x="137841" y="891776"/>
                <a:pt x="76746" y="784860"/>
              </a:cubicBezTo>
              <a:cubicBezTo>
                <a:pt x="60315" y="756106"/>
                <a:pt x="41186" y="728980"/>
                <a:pt x="23406" y="701040"/>
              </a:cubicBezTo>
              <a:cubicBezTo>
                <a:pt x="9536" y="645560"/>
                <a:pt x="2680" y="623332"/>
                <a:pt x="546" y="548640"/>
              </a:cubicBezTo>
              <a:cubicBezTo>
                <a:pt x="-834" y="500333"/>
                <a:pt x="-45" y="451484"/>
                <a:pt x="8166" y="403860"/>
              </a:cubicBezTo>
              <a:cubicBezTo>
                <a:pt x="18042" y="346579"/>
                <a:pt x="69279" y="279544"/>
                <a:pt x="99606" y="236220"/>
              </a:cubicBezTo>
              <a:cubicBezTo>
                <a:pt x="120121" y="206912"/>
                <a:pt x="141418" y="169594"/>
                <a:pt x="175806" y="152400"/>
              </a:cubicBezTo>
              <a:cubicBezTo>
                <a:pt x="200275" y="140166"/>
                <a:pt x="227307" y="133682"/>
                <a:pt x="252006" y="121920"/>
              </a:cubicBezTo>
              <a:cubicBezTo>
                <a:pt x="321702" y="88731"/>
                <a:pt x="339060" y="65988"/>
                <a:pt x="412026" y="45720"/>
              </a:cubicBezTo>
              <a:cubicBezTo>
                <a:pt x="431757" y="40239"/>
                <a:pt x="452545" y="39339"/>
                <a:pt x="472986" y="38100"/>
              </a:cubicBezTo>
              <a:cubicBezTo>
                <a:pt x="536420" y="34255"/>
                <a:pt x="600036" y="34055"/>
                <a:pt x="663486" y="30480"/>
              </a:cubicBezTo>
              <a:lnTo>
                <a:pt x="1014006" y="7620"/>
              </a:lnTo>
              <a:cubicBezTo>
                <a:pt x="1118067" y="2836"/>
                <a:pt x="1222286" y="2540"/>
                <a:pt x="1326426" y="0"/>
              </a:cubicBezTo>
              <a:cubicBezTo>
                <a:pt x="1505366" y="3728"/>
                <a:pt x="1852960" y="8093"/>
                <a:pt x="2035086" y="22860"/>
              </a:cubicBezTo>
              <a:cubicBezTo>
                <a:pt x="2109200" y="28869"/>
                <a:pt x="2182406" y="43180"/>
                <a:pt x="2256066" y="53340"/>
              </a:cubicBezTo>
              <a:cubicBezTo>
                <a:pt x="2304396" y="67149"/>
                <a:pt x="2362485" y="80201"/>
                <a:pt x="2400846" y="114300"/>
              </a:cubicBezTo>
              <a:cubicBezTo>
                <a:pt x="2445327" y="153839"/>
                <a:pt x="2489805" y="197611"/>
                <a:pt x="2515146" y="251460"/>
              </a:cubicBezTo>
              <a:cubicBezTo>
                <a:pt x="2543783" y="312313"/>
                <a:pt x="2572167" y="385907"/>
                <a:pt x="2614206" y="441960"/>
              </a:cubicBezTo>
              <a:cubicBezTo>
                <a:pt x="2622827" y="453455"/>
                <a:pt x="2634526" y="462280"/>
                <a:pt x="2644686" y="472440"/>
              </a:cubicBezTo>
              <a:cubicBezTo>
                <a:pt x="2642146" y="543560"/>
                <a:pt x="2641371" y="614765"/>
                <a:pt x="2637066" y="685800"/>
              </a:cubicBezTo>
              <a:cubicBezTo>
                <a:pt x="2636282" y="698728"/>
                <a:pt x="2634548" y="711996"/>
                <a:pt x="2629446" y="723900"/>
              </a:cubicBezTo>
              <a:cubicBezTo>
                <a:pt x="2619145" y="747936"/>
                <a:pt x="2606078" y="770873"/>
                <a:pt x="2591346" y="792480"/>
              </a:cubicBezTo>
              <a:cubicBezTo>
                <a:pt x="2567878" y="826900"/>
                <a:pt x="2548647" y="866778"/>
                <a:pt x="2515146" y="891540"/>
              </a:cubicBezTo>
              <a:cubicBezTo>
                <a:pt x="2492886" y="907993"/>
                <a:pt x="2416531" y="921931"/>
                <a:pt x="2377986" y="929640"/>
              </a:cubicBezTo>
              <a:lnTo>
                <a:pt x="1836966" y="914400"/>
              </a:lnTo>
              <a:cubicBezTo>
                <a:pt x="1759454" y="919937"/>
                <a:pt x="1685795" y="953530"/>
                <a:pt x="1608366" y="960120"/>
              </a:cubicBezTo>
              <a:cubicBezTo>
                <a:pt x="1488986" y="970280"/>
                <a:pt x="1369369" y="977964"/>
                <a:pt x="1250226" y="990600"/>
              </a:cubicBezTo>
              <a:cubicBezTo>
                <a:pt x="1201641" y="995753"/>
                <a:pt x="1154227" y="1010712"/>
                <a:pt x="1105446" y="1013460"/>
              </a:cubicBezTo>
              <a:cubicBezTo>
                <a:pt x="973551" y="1020891"/>
                <a:pt x="841286" y="1018540"/>
                <a:pt x="709206" y="1021080"/>
              </a:cubicBezTo>
              <a:cubicBezTo>
                <a:pt x="617766" y="1016000"/>
                <a:pt x="525620" y="1018269"/>
                <a:pt x="434886" y="1005840"/>
              </a:cubicBezTo>
              <a:cubicBezTo>
                <a:pt x="339624" y="992790"/>
                <a:pt x="247600" y="961783"/>
                <a:pt x="152946" y="944880"/>
              </a:cubicBezTo>
              <a:cubicBezTo>
                <a:pt x="105175" y="936349"/>
                <a:pt x="56426" y="934720"/>
                <a:pt x="8166" y="929640"/>
              </a:cubicBezTo>
            </a:path>
          </a:pathLst>
        </a:cu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525470</xdr:colOff>
      <xdr:row>12</xdr:row>
      <xdr:rowOff>213360</xdr:rowOff>
    </xdr:from>
    <xdr:to>
      <xdr:col>2</xdr:col>
      <xdr:colOff>68580</xdr:colOff>
      <xdr:row>15</xdr:row>
      <xdr:rowOff>167640</xdr:rowOff>
    </xdr:to>
    <xdr:sp macro="" textlink="">
      <xdr:nvSpPr>
        <xdr:cNvPr id="5" name="フリーフォーム: 図形 4">
          <a:extLst>
            <a:ext uri="{FF2B5EF4-FFF2-40B4-BE49-F238E27FC236}">
              <a16:creationId xmlns:a16="http://schemas.microsoft.com/office/drawing/2014/main" id="{556324F4-8FF9-7AB7-C3F0-761D1BA9699E}"/>
            </a:ext>
          </a:extLst>
        </xdr:cNvPr>
        <xdr:cNvSpPr/>
      </xdr:nvSpPr>
      <xdr:spPr>
        <a:xfrm>
          <a:off x="525470" y="2865120"/>
          <a:ext cx="1829110" cy="662940"/>
        </a:xfrm>
        <a:custGeom>
          <a:avLst/>
          <a:gdLst>
            <a:gd name="connsiteX0" fmla="*/ 602290 w 1829110"/>
            <a:gd name="connsiteY0" fmla="*/ 838200 h 838200"/>
            <a:gd name="connsiteX1" fmla="*/ 503230 w 1829110"/>
            <a:gd name="connsiteY1" fmla="*/ 739140 h 838200"/>
            <a:gd name="connsiteX2" fmla="*/ 457510 w 1829110"/>
            <a:gd name="connsiteY2" fmla="*/ 685800 h 838200"/>
            <a:gd name="connsiteX3" fmla="*/ 213670 w 1829110"/>
            <a:gd name="connsiteY3" fmla="*/ 548640 h 838200"/>
            <a:gd name="connsiteX4" fmla="*/ 160330 w 1829110"/>
            <a:gd name="connsiteY4" fmla="*/ 533400 h 838200"/>
            <a:gd name="connsiteX5" fmla="*/ 30790 w 1829110"/>
            <a:gd name="connsiteY5" fmla="*/ 525780 h 838200"/>
            <a:gd name="connsiteX6" fmla="*/ 310 w 1829110"/>
            <a:gd name="connsiteY6" fmla="*/ 259080 h 838200"/>
            <a:gd name="connsiteX7" fmla="*/ 7930 w 1829110"/>
            <a:gd name="connsiteY7" fmla="*/ 190500 h 838200"/>
            <a:gd name="connsiteX8" fmla="*/ 53650 w 1829110"/>
            <a:gd name="connsiteY8" fmla="*/ 152400 h 838200"/>
            <a:gd name="connsiteX9" fmla="*/ 84130 w 1829110"/>
            <a:gd name="connsiteY9" fmla="*/ 121920 h 838200"/>
            <a:gd name="connsiteX10" fmla="*/ 114610 w 1829110"/>
            <a:gd name="connsiteY10" fmla="*/ 114300 h 838200"/>
            <a:gd name="connsiteX11" fmla="*/ 152710 w 1829110"/>
            <a:gd name="connsiteY11" fmla="*/ 99060 h 838200"/>
            <a:gd name="connsiteX12" fmla="*/ 221290 w 1829110"/>
            <a:gd name="connsiteY12" fmla="*/ 76200 h 838200"/>
            <a:gd name="connsiteX13" fmla="*/ 327970 w 1829110"/>
            <a:gd name="connsiteY13" fmla="*/ 38100 h 838200"/>
            <a:gd name="connsiteX14" fmla="*/ 404170 w 1829110"/>
            <a:gd name="connsiteY14" fmla="*/ 7620 h 838200"/>
            <a:gd name="connsiteX15" fmla="*/ 518470 w 1829110"/>
            <a:gd name="connsiteY15" fmla="*/ 0 h 838200"/>
            <a:gd name="connsiteX16" fmla="*/ 815650 w 1829110"/>
            <a:gd name="connsiteY16" fmla="*/ 7620 h 838200"/>
            <a:gd name="connsiteX17" fmla="*/ 1417630 w 1829110"/>
            <a:gd name="connsiteY17" fmla="*/ 15240 h 838200"/>
            <a:gd name="connsiteX18" fmla="*/ 1486210 w 1829110"/>
            <a:gd name="connsiteY18" fmla="*/ 45720 h 838200"/>
            <a:gd name="connsiteX19" fmla="*/ 1585270 w 1829110"/>
            <a:gd name="connsiteY19" fmla="*/ 91440 h 838200"/>
            <a:gd name="connsiteX20" fmla="*/ 1676710 w 1829110"/>
            <a:gd name="connsiteY20" fmla="*/ 175260 h 838200"/>
            <a:gd name="connsiteX21" fmla="*/ 1829110 w 1829110"/>
            <a:gd name="connsiteY21" fmla="*/ 289560 h 838200"/>
            <a:gd name="connsiteX22" fmla="*/ 1813870 w 1829110"/>
            <a:gd name="connsiteY22" fmla="*/ 457200 h 838200"/>
            <a:gd name="connsiteX23" fmla="*/ 1768150 w 1829110"/>
            <a:gd name="connsiteY23" fmla="*/ 510540 h 838200"/>
            <a:gd name="connsiteX24" fmla="*/ 1745290 w 1829110"/>
            <a:gd name="connsiteY24" fmla="*/ 541020 h 838200"/>
            <a:gd name="connsiteX25" fmla="*/ 1638610 w 1829110"/>
            <a:gd name="connsiteY25" fmla="*/ 624840 h 838200"/>
            <a:gd name="connsiteX26" fmla="*/ 1509070 w 1829110"/>
            <a:gd name="connsiteY26" fmla="*/ 685800 h 838200"/>
            <a:gd name="connsiteX27" fmla="*/ 1440490 w 1829110"/>
            <a:gd name="connsiteY27" fmla="*/ 701040 h 838200"/>
            <a:gd name="connsiteX28" fmla="*/ 1181410 w 1829110"/>
            <a:gd name="connsiteY28" fmla="*/ 731520 h 838200"/>
            <a:gd name="connsiteX29" fmla="*/ 648010 w 1829110"/>
            <a:gd name="connsiteY29" fmla="*/ 792480 h 838200"/>
            <a:gd name="connsiteX30" fmla="*/ 480370 w 1829110"/>
            <a:gd name="connsiteY30" fmla="*/ 807720 h 838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</a:cxnLst>
          <a:rect l="l" t="t" r="r" b="b"/>
          <a:pathLst>
            <a:path w="1829110" h="838200">
              <a:moveTo>
                <a:pt x="602290" y="838200"/>
              </a:moveTo>
              <a:cubicBezTo>
                <a:pt x="533623" y="752366"/>
                <a:pt x="619848" y="855758"/>
                <a:pt x="503230" y="739140"/>
              </a:cubicBezTo>
              <a:cubicBezTo>
                <a:pt x="486671" y="722581"/>
                <a:pt x="476244" y="699851"/>
                <a:pt x="457510" y="685800"/>
              </a:cubicBezTo>
              <a:cubicBezTo>
                <a:pt x="360886" y="613332"/>
                <a:pt x="312504" y="583523"/>
                <a:pt x="213670" y="548640"/>
              </a:cubicBezTo>
              <a:cubicBezTo>
                <a:pt x="196233" y="542486"/>
                <a:pt x="178679" y="535694"/>
                <a:pt x="160330" y="533400"/>
              </a:cubicBezTo>
              <a:cubicBezTo>
                <a:pt x="117409" y="528035"/>
                <a:pt x="73970" y="528320"/>
                <a:pt x="30790" y="525780"/>
              </a:cubicBezTo>
              <a:cubicBezTo>
                <a:pt x="9598" y="405691"/>
                <a:pt x="310" y="383057"/>
                <a:pt x="310" y="259080"/>
              </a:cubicBezTo>
              <a:cubicBezTo>
                <a:pt x="310" y="236079"/>
                <a:pt x="-2356" y="211072"/>
                <a:pt x="7930" y="190500"/>
              </a:cubicBezTo>
              <a:cubicBezTo>
                <a:pt x="16802" y="172756"/>
                <a:pt x="38905" y="165671"/>
                <a:pt x="53650" y="152400"/>
              </a:cubicBezTo>
              <a:cubicBezTo>
                <a:pt x="64330" y="142788"/>
                <a:pt x="71946" y="129535"/>
                <a:pt x="84130" y="121920"/>
              </a:cubicBezTo>
              <a:cubicBezTo>
                <a:pt x="93011" y="116369"/>
                <a:pt x="104675" y="117612"/>
                <a:pt x="114610" y="114300"/>
              </a:cubicBezTo>
              <a:cubicBezTo>
                <a:pt x="127586" y="109975"/>
                <a:pt x="140211" y="104615"/>
                <a:pt x="152710" y="99060"/>
              </a:cubicBezTo>
              <a:cubicBezTo>
                <a:pt x="251805" y="55018"/>
                <a:pt x="107026" y="112283"/>
                <a:pt x="221290" y="76200"/>
              </a:cubicBezTo>
              <a:cubicBezTo>
                <a:pt x="257297" y="64829"/>
                <a:pt x="292614" y="51358"/>
                <a:pt x="327970" y="38100"/>
              </a:cubicBezTo>
              <a:cubicBezTo>
                <a:pt x="353585" y="28494"/>
                <a:pt x="377345" y="12985"/>
                <a:pt x="404170" y="7620"/>
              </a:cubicBezTo>
              <a:cubicBezTo>
                <a:pt x="441613" y="131"/>
                <a:pt x="480370" y="2540"/>
                <a:pt x="518470" y="0"/>
              </a:cubicBezTo>
              <a:lnTo>
                <a:pt x="815650" y="7620"/>
              </a:lnTo>
              <a:lnTo>
                <a:pt x="1417630" y="15240"/>
              </a:lnTo>
              <a:cubicBezTo>
                <a:pt x="1442606" y="16659"/>
                <a:pt x="1463575" y="35068"/>
                <a:pt x="1486210" y="45720"/>
              </a:cubicBezTo>
              <a:cubicBezTo>
                <a:pt x="1589902" y="94516"/>
                <a:pt x="1507714" y="60418"/>
                <a:pt x="1585270" y="91440"/>
              </a:cubicBezTo>
              <a:cubicBezTo>
                <a:pt x="1615750" y="119380"/>
                <a:pt x="1645392" y="148262"/>
                <a:pt x="1676710" y="175260"/>
              </a:cubicBezTo>
              <a:cubicBezTo>
                <a:pt x="1802556" y="283748"/>
                <a:pt x="1754604" y="264725"/>
                <a:pt x="1829110" y="289560"/>
              </a:cubicBezTo>
              <a:cubicBezTo>
                <a:pt x="1824030" y="345440"/>
                <a:pt x="1828791" y="403110"/>
                <a:pt x="1813870" y="457200"/>
              </a:cubicBezTo>
              <a:cubicBezTo>
                <a:pt x="1807643" y="479774"/>
                <a:pt x="1782979" y="492416"/>
                <a:pt x="1768150" y="510540"/>
              </a:cubicBezTo>
              <a:cubicBezTo>
                <a:pt x="1760108" y="520369"/>
                <a:pt x="1753332" y="531191"/>
                <a:pt x="1745290" y="541020"/>
              </a:cubicBezTo>
              <a:cubicBezTo>
                <a:pt x="1686053" y="613421"/>
                <a:pt x="1719286" y="582129"/>
                <a:pt x="1638610" y="624840"/>
              </a:cubicBezTo>
              <a:cubicBezTo>
                <a:pt x="1576725" y="657603"/>
                <a:pt x="1573217" y="666933"/>
                <a:pt x="1509070" y="685800"/>
              </a:cubicBezTo>
              <a:cubicBezTo>
                <a:pt x="1486604" y="692408"/>
                <a:pt x="1463453" y="696447"/>
                <a:pt x="1440490" y="701040"/>
              </a:cubicBezTo>
              <a:cubicBezTo>
                <a:pt x="1361164" y="716905"/>
                <a:pt x="1239080" y="723281"/>
                <a:pt x="1181410" y="731520"/>
              </a:cubicBezTo>
              <a:cubicBezTo>
                <a:pt x="640598" y="808779"/>
                <a:pt x="1369006" y="734335"/>
                <a:pt x="648010" y="792480"/>
              </a:cubicBezTo>
              <a:cubicBezTo>
                <a:pt x="452766" y="808225"/>
                <a:pt x="550424" y="807720"/>
                <a:pt x="480370" y="807720"/>
              </a:cubicBezTo>
            </a:path>
          </a:pathLst>
        </a:custGeom>
        <a:noFill/>
        <a:ln w="5397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275602</xdr:colOff>
      <xdr:row>8</xdr:row>
      <xdr:rowOff>182880</xdr:rowOff>
    </xdr:from>
    <xdr:to>
      <xdr:col>8</xdr:col>
      <xdr:colOff>1280503</xdr:colOff>
      <xdr:row>11</xdr:row>
      <xdr:rowOff>220988</xdr:rowOff>
    </xdr:to>
    <xdr:sp macro="" textlink="">
      <xdr:nvSpPr>
        <xdr:cNvPr id="7" name="フリーフォーム: 図形 6">
          <a:extLst>
            <a:ext uri="{FF2B5EF4-FFF2-40B4-BE49-F238E27FC236}">
              <a16:creationId xmlns:a16="http://schemas.microsoft.com/office/drawing/2014/main" id="{F6C41BB6-A78B-F29C-4AE9-B31C69B40232}"/>
            </a:ext>
          </a:extLst>
        </xdr:cNvPr>
        <xdr:cNvSpPr/>
      </xdr:nvSpPr>
      <xdr:spPr>
        <a:xfrm>
          <a:off x="3651262" y="1889760"/>
          <a:ext cx="5218761" cy="746768"/>
        </a:xfrm>
        <a:custGeom>
          <a:avLst/>
          <a:gdLst>
            <a:gd name="connsiteX0" fmla="*/ 486398 w 5218761"/>
            <a:gd name="connsiteY0" fmla="*/ 708835 h 800283"/>
            <a:gd name="connsiteX1" fmla="*/ 318758 w 5218761"/>
            <a:gd name="connsiteY1" fmla="*/ 701215 h 800283"/>
            <a:gd name="connsiteX2" fmla="*/ 36818 w 5218761"/>
            <a:gd name="connsiteY2" fmla="*/ 663115 h 800283"/>
            <a:gd name="connsiteX3" fmla="*/ 36818 w 5218761"/>
            <a:gd name="connsiteY3" fmla="*/ 205915 h 800283"/>
            <a:gd name="connsiteX4" fmla="*/ 74918 w 5218761"/>
            <a:gd name="connsiteY4" fmla="*/ 122095 h 800283"/>
            <a:gd name="connsiteX5" fmla="*/ 151118 w 5218761"/>
            <a:gd name="connsiteY5" fmla="*/ 83995 h 800283"/>
            <a:gd name="connsiteX6" fmla="*/ 196838 w 5218761"/>
            <a:gd name="connsiteY6" fmla="*/ 61135 h 800283"/>
            <a:gd name="connsiteX7" fmla="*/ 288278 w 5218761"/>
            <a:gd name="connsiteY7" fmla="*/ 38275 h 800283"/>
            <a:gd name="connsiteX8" fmla="*/ 775958 w 5218761"/>
            <a:gd name="connsiteY8" fmla="*/ 45895 h 800283"/>
            <a:gd name="connsiteX9" fmla="*/ 905498 w 5218761"/>
            <a:gd name="connsiteY9" fmla="*/ 83995 h 800283"/>
            <a:gd name="connsiteX10" fmla="*/ 1004558 w 5218761"/>
            <a:gd name="connsiteY10" fmla="*/ 144955 h 800283"/>
            <a:gd name="connsiteX11" fmla="*/ 1057898 w 5218761"/>
            <a:gd name="connsiteY11" fmla="*/ 175435 h 800283"/>
            <a:gd name="connsiteX12" fmla="*/ 1118858 w 5218761"/>
            <a:gd name="connsiteY12" fmla="*/ 282115 h 800283"/>
            <a:gd name="connsiteX13" fmla="*/ 1172198 w 5218761"/>
            <a:gd name="connsiteY13" fmla="*/ 373555 h 800283"/>
            <a:gd name="connsiteX14" fmla="*/ 1187438 w 5218761"/>
            <a:gd name="connsiteY14" fmla="*/ 419275 h 800283"/>
            <a:gd name="connsiteX15" fmla="*/ 1217918 w 5218761"/>
            <a:gd name="connsiteY15" fmla="*/ 495475 h 800283"/>
            <a:gd name="connsiteX16" fmla="*/ 1233158 w 5218761"/>
            <a:gd name="connsiteY16" fmla="*/ 571675 h 800283"/>
            <a:gd name="connsiteX17" fmla="*/ 1248398 w 5218761"/>
            <a:gd name="connsiteY17" fmla="*/ 594535 h 800283"/>
            <a:gd name="connsiteX18" fmla="*/ 1408418 w 5218761"/>
            <a:gd name="connsiteY18" fmla="*/ 625015 h 800283"/>
            <a:gd name="connsiteX19" fmla="*/ 1492238 w 5218761"/>
            <a:gd name="connsiteY19" fmla="*/ 632635 h 800283"/>
            <a:gd name="connsiteX20" fmla="*/ 1629398 w 5218761"/>
            <a:gd name="connsiteY20" fmla="*/ 640255 h 800283"/>
            <a:gd name="connsiteX21" fmla="*/ 1751318 w 5218761"/>
            <a:gd name="connsiteY21" fmla="*/ 647875 h 800283"/>
            <a:gd name="connsiteX22" fmla="*/ 1842758 w 5218761"/>
            <a:gd name="connsiteY22" fmla="*/ 655495 h 800283"/>
            <a:gd name="connsiteX23" fmla="*/ 2170418 w 5218761"/>
            <a:gd name="connsiteY23" fmla="*/ 670735 h 800283"/>
            <a:gd name="connsiteX24" fmla="*/ 2703818 w 5218761"/>
            <a:gd name="connsiteY24" fmla="*/ 670735 h 800283"/>
            <a:gd name="connsiteX25" fmla="*/ 2719058 w 5218761"/>
            <a:gd name="connsiteY25" fmla="*/ 647875 h 800283"/>
            <a:gd name="connsiteX26" fmla="*/ 2764778 w 5218761"/>
            <a:gd name="connsiteY26" fmla="*/ 525955 h 800283"/>
            <a:gd name="connsiteX27" fmla="*/ 2757158 w 5218761"/>
            <a:gd name="connsiteY27" fmla="*/ 404035 h 800283"/>
            <a:gd name="connsiteX28" fmla="*/ 2772398 w 5218761"/>
            <a:gd name="connsiteY28" fmla="*/ 129715 h 800283"/>
            <a:gd name="connsiteX29" fmla="*/ 2787638 w 5218761"/>
            <a:gd name="connsiteY29" fmla="*/ 83995 h 800283"/>
            <a:gd name="connsiteX30" fmla="*/ 2894318 w 5218761"/>
            <a:gd name="connsiteY30" fmla="*/ 68755 h 800283"/>
            <a:gd name="connsiteX31" fmla="*/ 3054338 w 5218761"/>
            <a:gd name="connsiteY31" fmla="*/ 61135 h 800283"/>
            <a:gd name="connsiteX32" fmla="*/ 3191498 w 5218761"/>
            <a:gd name="connsiteY32" fmla="*/ 30655 h 800283"/>
            <a:gd name="connsiteX33" fmla="*/ 3321038 w 5218761"/>
            <a:gd name="connsiteY33" fmla="*/ 23035 h 800283"/>
            <a:gd name="connsiteX34" fmla="*/ 3374378 w 5218761"/>
            <a:gd name="connsiteY34" fmla="*/ 15415 h 800283"/>
            <a:gd name="connsiteX35" fmla="*/ 3587738 w 5218761"/>
            <a:gd name="connsiteY35" fmla="*/ 23035 h 800283"/>
            <a:gd name="connsiteX36" fmla="*/ 3610598 w 5218761"/>
            <a:gd name="connsiteY36" fmla="*/ 30655 h 800283"/>
            <a:gd name="connsiteX37" fmla="*/ 4524998 w 5218761"/>
            <a:gd name="connsiteY37" fmla="*/ 23035 h 800283"/>
            <a:gd name="connsiteX38" fmla="*/ 4692638 w 5218761"/>
            <a:gd name="connsiteY38" fmla="*/ 175 h 800283"/>
            <a:gd name="connsiteX39" fmla="*/ 4982198 w 5218761"/>
            <a:gd name="connsiteY39" fmla="*/ 15415 h 800283"/>
            <a:gd name="connsiteX40" fmla="*/ 5005058 w 5218761"/>
            <a:gd name="connsiteY40" fmla="*/ 23035 h 800283"/>
            <a:gd name="connsiteX41" fmla="*/ 5142218 w 5218761"/>
            <a:gd name="connsiteY41" fmla="*/ 61135 h 800283"/>
            <a:gd name="connsiteX42" fmla="*/ 5172698 w 5218761"/>
            <a:gd name="connsiteY42" fmla="*/ 106855 h 800283"/>
            <a:gd name="connsiteX43" fmla="*/ 5210798 w 5218761"/>
            <a:gd name="connsiteY43" fmla="*/ 213535 h 800283"/>
            <a:gd name="connsiteX44" fmla="*/ 5203178 w 5218761"/>
            <a:gd name="connsiteY44" fmla="*/ 503095 h 800283"/>
            <a:gd name="connsiteX45" fmla="*/ 5195558 w 5218761"/>
            <a:gd name="connsiteY45" fmla="*/ 525955 h 800283"/>
            <a:gd name="connsiteX46" fmla="*/ 5165078 w 5218761"/>
            <a:gd name="connsiteY46" fmla="*/ 548815 h 800283"/>
            <a:gd name="connsiteX47" fmla="*/ 5126978 w 5218761"/>
            <a:gd name="connsiteY47" fmla="*/ 586915 h 800283"/>
            <a:gd name="connsiteX48" fmla="*/ 5027918 w 5218761"/>
            <a:gd name="connsiteY48" fmla="*/ 647875 h 800283"/>
            <a:gd name="connsiteX49" fmla="*/ 4974578 w 5218761"/>
            <a:gd name="connsiteY49" fmla="*/ 678355 h 800283"/>
            <a:gd name="connsiteX50" fmla="*/ 4806938 w 5218761"/>
            <a:gd name="connsiteY50" fmla="*/ 708835 h 800283"/>
            <a:gd name="connsiteX51" fmla="*/ 4723118 w 5218761"/>
            <a:gd name="connsiteY51" fmla="*/ 716455 h 800283"/>
            <a:gd name="connsiteX52" fmla="*/ 4128758 w 5218761"/>
            <a:gd name="connsiteY52" fmla="*/ 724075 h 800283"/>
            <a:gd name="connsiteX53" fmla="*/ 3907778 w 5218761"/>
            <a:gd name="connsiteY53" fmla="*/ 739315 h 800283"/>
            <a:gd name="connsiteX54" fmla="*/ 3831578 w 5218761"/>
            <a:gd name="connsiteY54" fmla="*/ 754555 h 800283"/>
            <a:gd name="connsiteX55" fmla="*/ 3694418 w 5218761"/>
            <a:gd name="connsiteY55" fmla="*/ 762175 h 800283"/>
            <a:gd name="connsiteX56" fmla="*/ 3397238 w 5218761"/>
            <a:gd name="connsiteY56" fmla="*/ 724075 h 800283"/>
            <a:gd name="connsiteX57" fmla="*/ 3267698 w 5218761"/>
            <a:gd name="connsiteY57" fmla="*/ 739315 h 800283"/>
            <a:gd name="connsiteX58" fmla="*/ 3092438 w 5218761"/>
            <a:gd name="connsiteY58" fmla="*/ 746935 h 800283"/>
            <a:gd name="connsiteX59" fmla="*/ 2543798 w 5218761"/>
            <a:gd name="connsiteY59" fmla="*/ 754555 h 800283"/>
            <a:gd name="connsiteX60" fmla="*/ 1964678 w 5218761"/>
            <a:gd name="connsiteY60" fmla="*/ 777415 h 800283"/>
            <a:gd name="connsiteX61" fmla="*/ 1804658 w 5218761"/>
            <a:gd name="connsiteY61" fmla="*/ 800275 h 800283"/>
            <a:gd name="connsiteX62" fmla="*/ 1134098 w 5218761"/>
            <a:gd name="connsiteY62" fmla="*/ 769795 h 800283"/>
            <a:gd name="connsiteX63" fmla="*/ 920738 w 5218761"/>
            <a:gd name="connsiteY63" fmla="*/ 762175 h 800283"/>
            <a:gd name="connsiteX64" fmla="*/ 539738 w 5218761"/>
            <a:gd name="connsiteY64" fmla="*/ 724075 h 800283"/>
            <a:gd name="connsiteX65" fmla="*/ 204458 w 5218761"/>
            <a:gd name="connsiteY65" fmla="*/ 647875 h 800283"/>
            <a:gd name="connsiteX66" fmla="*/ 105398 w 5218761"/>
            <a:gd name="connsiteY66" fmla="*/ 640255 h 8002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</a:cxnLst>
          <a:rect l="l" t="t" r="r" b="b"/>
          <a:pathLst>
            <a:path w="5218761" h="800283">
              <a:moveTo>
                <a:pt x="486398" y="708835"/>
              </a:moveTo>
              <a:cubicBezTo>
                <a:pt x="430518" y="706295"/>
                <a:pt x="374409" y="706874"/>
                <a:pt x="318758" y="701215"/>
              </a:cubicBezTo>
              <a:cubicBezTo>
                <a:pt x="224410" y="691620"/>
                <a:pt x="36818" y="663115"/>
                <a:pt x="36818" y="663115"/>
              </a:cubicBezTo>
              <a:cubicBezTo>
                <a:pt x="-25236" y="476954"/>
                <a:pt x="2628" y="588845"/>
                <a:pt x="36818" y="205915"/>
              </a:cubicBezTo>
              <a:cubicBezTo>
                <a:pt x="37671" y="196364"/>
                <a:pt x="71746" y="124779"/>
                <a:pt x="74918" y="122095"/>
              </a:cubicBezTo>
              <a:cubicBezTo>
                <a:pt x="96597" y="103751"/>
                <a:pt x="125718" y="96695"/>
                <a:pt x="151118" y="83995"/>
              </a:cubicBezTo>
              <a:cubicBezTo>
                <a:pt x="166358" y="76375"/>
                <a:pt x="180308" y="65268"/>
                <a:pt x="196838" y="61135"/>
              </a:cubicBezTo>
              <a:lnTo>
                <a:pt x="288278" y="38275"/>
              </a:lnTo>
              <a:lnTo>
                <a:pt x="775958" y="45895"/>
              </a:lnTo>
              <a:cubicBezTo>
                <a:pt x="820844" y="49220"/>
                <a:pt x="905498" y="83995"/>
                <a:pt x="905498" y="83995"/>
              </a:cubicBezTo>
              <a:cubicBezTo>
                <a:pt x="938518" y="104315"/>
                <a:pt x="969880" y="127616"/>
                <a:pt x="1004558" y="144955"/>
              </a:cubicBezTo>
              <a:cubicBezTo>
                <a:pt x="1043229" y="164291"/>
                <a:pt x="1025587" y="153894"/>
                <a:pt x="1057898" y="175435"/>
              </a:cubicBezTo>
              <a:cubicBezTo>
                <a:pt x="1152248" y="326395"/>
                <a:pt x="1051705" y="161240"/>
                <a:pt x="1118858" y="282115"/>
              </a:cubicBezTo>
              <a:cubicBezTo>
                <a:pt x="1135995" y="312961"/>
                <a:pt x="1156417" y="341994"/>
                <a:pt x="1172198" y="373555"/>
              </a:cubicBezTo>
              <a:cubicBezTo>
                <a:pt x="1179382" y="387923"/>
                <a:pt x="1181472" y="404360"/>
                <a:pt x="1187438" y="419275"/>
              </a:cubicBezTo>
              <a:cubicBezTo>
                <a:pt x="1201652" y="454809"/>
                <a:pt x="1210697" y="452151"/>
                <a:pt x="1217918" y="495475"/>
              </a:cubicBezTo>
              <a:cubicBezTo>
                <a:pt x="1219637" y="505789"/>
                <a:pt x="1226958" y="557208"/>
                <a:pt x="1233158" y="571675"/>
              </a:cubicBezTo>
              <a:cubicBezTo>
                <a:pt x="1236766" y="580093"/>
                <a:pt x="1239980" y="590927"/>
                <a:pt x="1248398" y="594535"/>
              </a:cubicBezTo>
              <a:cubicBezTo>
                <a:pt x="1295719" y="614815"/>
                <a:pt x="1357247" y="619898"/>
                <a:pt x="1408418" y="625015"/>
              </a:cubicBezTo>
              <a:cubicBezTo>
                <a:pt x="1436334" y="627807"/>
                <a:pt x="1464249" y="630705"/>
                <a:pt x="1492238" y="632635"/>
              </a:cubicBezTo>
              <a:cubicBezTo>
                <a:pt x="1537920" y="635785"/>
                <a:pt x="1583687" y="637566"/>
                <a:pt x="1629398" y="640255"/>
              </a:cubicBezTo>
              <a:lnTo>
                <a:pt x="1751318" y="647875"/>
              </a:lnTo>
              <a:cubicBezTo>
                <a:pt x="1781826" y="650054"/>
                <a:pt x="1812218" y="653829"/>
                <a:pt x="1842758" y="655495"/>
              </a:cubicBezTo>
              <a:lnTo>
                <a:pt x="2170418" y="670735"/>
              </a:lnTo>
              <a:cubicBezTo>
                <a:pt x="2373480" y="693297"/>
                <a:pt x="2347588" y="693353"/>
                <a:pt x="2703818" y="670735"/>
              </a:cubicBezTo>
              <a:cubicBezTo>
                <a:pt x="2712958" y="670155"/>
                <a:pt x="2714610" y="655881"/>
                <a:pt x="2719058" y="647875"/>
              </a:cubicBezTo>
              <a:cubicBezTo>
                <a:pt x="2749249" y="593532"/>
                <a:pt x="2744070" y="594982"/>
                <a:pt x="2764778" y="525955"/>
              </a:cubicBezTo>
              <a:cubicBezTo>
                <a:pt x="2762238" y="485315"/>
                <a:pt x="2756375" y="444747"/>
                <a:pt x="2757158" y="404035"/>
              </a:cubicBezTo>
              <a:cubicBezTo>
                <a:pt x="2758919" y="312471"/>
                <a:pt x="2763715" y="220883"/>
                <a:pt x="2772398" y="129715"/>
              </a:cubicBezTo>
              <a:cubicBezTo>
                <a:pt x="2773921" y="113723"/>
                <a:pt x="2773270" y="91179"/>
                <a:pt x="2787638" y="83995"/>
              </a:cubicBezTo>
              <a:cubicBezTo>
                <a:pt x="2819767" y="67931"/>
                <a:pt x="2858528" y="71823"/>
                <a:pt x="2894318" y="68755"/>
              </a:cubicBezTo>
              <a:cubicBezTo>
                <a:pt x="2947523" y="64195"/>
                <a:pt x="3000998" y="63675"/>
                <a:pt x="3054338" y="61135"/>
              </a:cubicBezTo>
              <a:cubicBezTo>
                <a:pt x="3100058" y="50975"/>
                <a:pt x="3145133" y="37279"/>
                <a:pt x="3191498" y="30655"/>
              </a:cubicBezTo>
              <a:cubicBezTo>
                <a:pt x="3234318" y="24538"/>
                <a:pt x="3277933" y="26627"/>
                <a:pt x="3321038" y="23035"/>
              </a:cubicBezTo>
              <a:cubicBezTo>
                <a:pt x="3338936" y="21543"/>
                <a:pt x="3356598" y="17955"/>
                <a:pt x="3374378" y="15415"/>
              </a:cubicBezTo>
              <a:cubicBezTo>
                <a:pt x="3445498" y="17955"/>
                <a:pt x="3516720" y="18453"/>
                <a:pt x="3587738" y="23035"/>
              </a:cubicBezTo>
              <a:cubicBezTo>
                <a:pt x="3595754" y="23552"/>
                <a:pt x="3602566" y="30655"/>
                <a:pt x="3610598" y="30655"/>
              </a:cubicBezTo>
              <a:lnTo>
                <a:pt x="4524998" y="23035"/>
              </a:lnTo>
              <a:cubicBezTo>
                <a:pt x="4580878" y="15415"/>
                <a:pt x="4636249" y="1115"/>
                <a:pt x="4692638" y="175"/>
              </a:cubicBezTo>
              <a:cubicBezTo>
                <a:pt x="4789278" y="-1436"/>
                <a:pt x="4885802" y="8362"/>
                <a:pt x="4982198" y="15415"/>
              </a:cubicBezTo>
              <a:cubicBezTo>
                <a:pt x="4990209" y="16001"/>
                <a:pt x="4997297" y="20965"/>
                <a:pt x="5005058" y="23035"/>
              </a:cubicBezTo>
              <a:cubicBezTo>
                <a:pt x="5138839" y="58710"/>
                <a:pt x="5053012" y="31400"/>
                <a:pt x="5142218" y="61135"/>
              </a:cubicBezTo>
              <a:cubicBezTo>
                <a:pt x="5160336" y="115490"/>
                <a:pt x="5134645" y="49776"/>
                <a:pt x="5172698" y="106855"/>
              </a:cubicBezTo>
              <a:cubicBezTo>
                <a:pt x="5198480" y="145527"/>
                <a:pt x="5199349" y="167738"/>
                <a:pt x="5210798" y="213535"/>
              </a:cubicBezTo>
              <a:cubicBezTo>
                <a:pt x="5221393" y="361861"/>
                <a:pt x="5223753" y="317923"/>
                <a:pt x="5203178" y="503095"/>
              </a:cubicBezTo>
              <a:cubicBezTo>
                <a:pt x="5202291" y="511078"/>
                <a:pt x="5200700" y="519785"/>
                <a:pt x="5195558" y="525955"/>
              </a:cubicBezTo>
              <a:cubicBezTo>
                <a:pt x="5187428" y="535711"/>
                <a:pt x="5174570" y="540378"/>
                <a:pt x="5165078" y="548815"/>
              </a:cubicBezTo>
              <a:cubicBezTo>
                <a:pt x="5151654" y="560747"/>
                <a:pt x="5138351" y="573014"/>
                <a:pt x="5126978" y="586915"/>
              </a:cubicBezTo>
              <a:cubicBezTo>
                <a:pt x="5071433" y="654803"/>
                <a:pt x="5129816" y="625231"/>
                <a:pt x="5027918" y="647875"/>
              </a:cubicBezTo>
              <a:cubicBezTo>
                <a:pt x="5010138" y="658035"/>
                <a:pt x="4994319" y="672909"/>
                <a:pt x="4974578" y="678355"/>
              </a:cubicBezTo>
              <a:cubicBezTo>
                <a:pt x="4919827" y="693459"/>
                <a:pt x="4863093" y="700327"/>
                <a:pt x="4806938" y="708835"/>
              </a:cubicBezTo>
              <a:cubicBezTo>
                <a:pt x="4779199" y="713038"/>
                <a:pt x="4751166" y="715825"/>
                <a:pt x="4723118" y="716455"/>
              </a:cubicBezTo>
              <a:lnTo>
                <a:pt x="4128758" y="724075"/>
              </a:lnTo>
              <a:cubicBezTo>
                <a:pt x="4055098" y="729155"/>
                <a:pt x="3981228" y="731782"/>
                <a:pt x="3907778" y="739315"/>
              </a:cubicBezTo>
              <a:cubicBezTo>
                <a:pt x="3882010" y="741958"/>
                <a:pt x="3857334" y="751795"/>
                <a:pt x="3831578" y="754555"/>
              </a:cubicBezTo>
              <a:cubicBezTo>
                <a:pt x="3786048" y="759433"/>
                <a:pt x="3740138" y="759635"/>
                <a:pt x="3694418" y="762175"/>
              </a:cubicBezTo>
              <a:cubicBezTo>
                <a:pt x="3595358" y="749475"/>
                <a:pt x="3496966" y="729418"/>
                <a:pt x="3397238" y="724075"/>
              </a:cubicBezTo>
              <a:cubicBezTo>
                <a:pt x="3353822" y="721749"/>
                <a:pt x="3311054" y="736063"/>
                <a:pt x="3267698" y="739315"/>
              </a:cubicBezTo>
              <a:cubicBezTo>
                <a:pt x="3209387" y="743688"/>
                <a:pt x="3150900" y="745704"/>
                <a:pt x="3092438" y="746935"/>
              </a:cubicBezTo>
              <a:lnTo>
                <a:pt x="2543798" y="754555"/>
              </a:lnTo>
              <a:cubicBezTo>
                <a:pt x="2350758" y="762175"/>
                <a:pt x="2157500" y="765488"/>
                <a:pt x="1964678" y="777415"/>
              </a:cubicBezTo>
              <a:cubicBezTo>
                <a:pt x="1910899" y="780742"/>
                <a:pt x="1858537" y="800769"/>
                <a:pt x="1804658" y="800275"/>
              </a:cubicBezTo>
              <a:cubicBezTo>
                <a:pt x="1580917" y="798222"/>
                <a:pt x="1357641" y="779430"/>
                <a:pt x="1134098" y="769795"/>
              </a:cubicBezTo>
              <a:lnTo>
                <a:pt x="920738" y="762175"/>
              </a:lnTo>
              <a:cubicBezTo>
                <a:pt x="872107" y="758122"/>
                <a:pt x="634886" y="743761"/>
                <a:pt x="539738" y="724075"/>
              </a:cubicBezTo>
              <a:cubicBezTo>
                <a:pt x="427505" y="700854"/>
                <a:pt x="316992" y="669592"/>
                <a:pt x="204458" y="647875"/>
              </a:cubicBezTo>
              <a:cubicBezTo>
                <a:pt x="171940" y="641600"/>
                <a:pt x="105398" y="640255"/>
                <a:pt x="105398" y="640255"/>
              </a:cubicBezTo>
            </a:path>
          </a:pathLst>
        </a:custGeom>
        <a:noFill/>
        <a:ln w="4762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1592580</xdr:colOff>
      <xdr:row>11</xdr:row>
      <xdr:rowOff>114300</xdr:rowOff>
    </xdr:from>
    <xdr:to>
      <xdr:col>3</xdr:col>
      <xdr:colOff>289560</xdr:colOff>
      <xdr:row>13</xdr:row>
      <xdr:rowOff>115755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B29E1676-E572-A4E6-B579-883DCB82D54C}"/>
            </a:ext>
          </a:extLst>
        </xdr:cNvPr>
        <xdr:cNvCxnSpPr>
          <a:endCxn id="5" idx="20"/>
        </xdr:cNvCxnSpPr>
      </xdr:nvCxnSpPr>
      <xdr:spPr>
        <a:xfrm flipH="1">
          <a:off x="2202180" y="2529840"/>
          <a:ext cx="1463040" cy="473895"/>
        </a:xfrm>
        <a:prstGeom prst="straightConnector1">
          <a:avLst/>
        </a:prstGeom>
        <a:ln w="666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563701</xdr:colOff>
      <xdr:row>6</xdr:row>
      <xdr:rowOff>175259</xdr:rowOff>
    </xdr:from>
    <xdr:to>
      <xdr:col>1</xdr:col>
      <xdr:colOff>1645920</xdr:colOff>
      <xdr:row>9</xdr:row>
      <xdr:rowOff>144780</xdr:rowOff>
    </xdr:to>
    <xdr:sp macro="" textlink="">
      <xdr:nvSpPr>
        <xdr:cNvPr id="15" name="フリーフォーム: 図形 14">
          <a:extLst>
            <a:ext uri="{FF2B5EF4-FFF2-40B4-BE49-F238E27FC236}">
              <a16:creationId xmlns:a16="http://schemas.microsoft.com/office/drawing/2014/main" id="{5DE1F8E6-469E-DF0F-F372-524662FC887E}"/>
            </a:ext>
          </a:extLst>
        </xdr:cNvPr>
        <xdr:cNvSpPr/>
      </xdr:nvSpPr>
      <xdr:spPr>
        <a:xfrm>
          <a:off x="563701" y="1409699"/>
          <a:ext cx="1691819" cy="678181"/>
        </a:xfrm>
        <a:custGeom>
          <a:avLst/>
          <a:gdLst>
            <a:gd name="connsiteX0" fmla="*/ 510719 w 1691819"/>
            <a:gd name="connsiteY0" fmla="*/ 746760 h 753143"/>
            <a:gd name="connsiteX1" fmla="*/ 251639 w 1691819"/>
            <a:gd name="connsiteY1" fmla="*/ 693420 h 753143"/>
            <a:gd name="connsiteX2" fmla="*/ 198299 w 1691819"/>
            <a:gd name="connsiteY2" fmla="*/ 678180 h 753143"/>
            <a:gd name="connsiteX3" fmla="*/ 106859 w 1691819"/>
            <a:gd name="connsiteY3" fmla="*/ 579120 h 753143"/>
            <a:gd name="connsiteX4" fmla="*/ 38279 w 1691819"/>
            <a:gd name="connsiteY4" fmla="*/ 525780 h 753143"/>
            <a:gd name="connsiteX5" fmla="*/ 15419 w 1691819"/>
            <a:gd name="connsiteY5" fmla="*/ 502920 h 753143"/>
            <a:gd name="connsiteX6" fmla="*/ 179 w 1691819"/>
            <a:gd name="connsiteY6" fmla="*/ 388620 h 753143"/>
            <a:gd name="connsiteX7" fmla="*/ 30659 w 1691819"/>
            <a:gd name="connsiteY7" fmla="*/ 251460 h 753143"/>
            <a:gd name="connsiteX8" fmla="*/ 83999 w 1691819"/>
            <a:gd name="connsiteY8" fmla="*/ 190500 h 753143"/>
            <a:gd name="connsiteX9" fmla="*/ 160199 w 1691819"/>
            <a:gd name="connsiteY9" fmla="*/ 129540 h 753143"/>
            <a:gd name="connsiteX10" fmla="*/ 228779 w 1691819"/>
            <a:gd name="connsiteY10" fmla="*/ 99060 h 753143"/>
            <a:gd name="connsiteX11" fmla="*/ 266879 w 1691819"/>
            <a:gd name="connsiteY11" fmla="*/ 76200 h 753143"/>
            <a:gd name="connsiteX12" fmla="*/ 365939 w 1691819"/>
            <a:gd name="connsiteY12" fmla="*/ 53340 h 753143"/>
            <a:gd name="connsiteX13" fmla="*/ 518339 w 1691819"/>
            <a:gd name="connsiteY13" fmla="*/ 22860 h 753143"/>
            <a:gd name="connsiteX14" fmla="*/ 609779 w 1691819"/>
            <a:gd name="connsiteY14" fmla="*/ 0 h 753143"/>
            <a:gd name="connsiteX15" fmla="*/ 792659 w 1691819"/>
            <a:gd name="connsiteY15" fmla="*/ 7620 h 753143"/>
            <a:gd name="connsiteX16" fmla="*/ 1059359 w 1691819"/>
            <a:gd name="connsiteY16" fmla="*/ 30480 h 753143"/>
            <a:gd name="connsiteX17" fmla="*/ 1234619 w 1691819"/>
            <a:gd name="connsiteY17" fmla="*/ 83820 h 753143"/>
            <a:gd name="connsiteX18" fmla="*/ 1447979 w 1691819"/>
            <a:gd name="connsiteY18" fmla="*/ 121920 h 753143"/>
            <a:gd name="connsiteX19" fmla="*/ 1539419 w 1691819"/>
            <a:gd name="connsiteY19" fmla="*/ 175260 h 753143"/>
            <a:gd name="connsiteX20" fmla="*/ 1600379 w 1691819"/>
            <a:gd name="connsiteY20" fmla="*/ 205740 h 753143"/>
            <a:gd name="connsiteX21" fmla="*/ 1623239 w 1691819"/>
            <a:gd name="connsiteY21" fmla="*/ 228600 h 753143"/>
            <a:gd name="connsiteX22" fmla="*/ 1653719 w 1691819"/>
            <a:gd name="connsiteY22" fmla="*/ 251460 h 753143"/>
            <a:gd name="connsiteX23" fmla="*/ 1668959 w 1691819"/>
            <a:gd name="connsiteY23" fmla="*/ 289560 h 753143"/>
            <a:gd name="connsiteX24" fmla="*/ 1684199 w 1691819"/>
            <a:gd name="connsiteY24" fmla="*/ 365760 h 753143"/>
            <a:gd name="connsiteX25" fmla="*/ 1691819 w 1691819"/>
            <a:gd name="connsiteY25" fmla="*/ 419100 h 753143"/>
            <a:gd name="connsiteX26" fmla="*/ 1684199 w 1691819"/>
            <a:gd name="connsiteY26" fmla="*/ 525780 h 753143"/>
            <a:gd name="connsiteX27" fmla="*/ 1668959 w 1691819"/>
            <a:gd name="connsiteY27" fmla="*/ 556260 h 753143"/>
            <a:gd name="connsiteX28" fmla="*/ 1615619 w 1691819"/>
            <a:gd name="connsiteY28" fmla="*/ 579120 h 753143"/>
            <a:gd name="connsiteX29" fmla="*/ 1478459 w 1691819"/>
            <a:gd name="connsiteY29" fmla="*/ 609600 h 753143"/>
            <a:gd name="connsiteX30" fmla="*/ 1188899 w 1691819"/>
            <a:gd name="connsiteY30" fmla="*/ 632460 h 753143"/>
            <a:gd name="connsiteX31" fmla="*/ 998399 w 1691819"/>
            <a:gd name="connsiteY31" fmla="*/ 662940 h 753143"/>
            <a:gd name="connsiteX32" fmla="*/ 952679 w 1691819"/>
            <a:gd name="connsiteY32" fmla="*/ 670560 h 753143"/>
            <a:gd name="connsiteX33" fmla="*/ 914579 w 1691819"/>
            <a:gd name="connsiteY33" fmla="*/ 678180 h 753143"/>
            <a:gd name="connsiteX34" fmla="*/ 754559 w 1691819"/>
            <a:gd name="connsiteY34" fmla="*/ 701040 h 753143"/>
            <a:gd name="connsiteX35" fmla="*/ 678359 w 1691819"/>
            <a:gd name="connsiteY35" fmla="*/ 723900 h 753143"/>
            <a:gd name="connsiteX36" fmla="*/ 609779 w 1691819"/>
            <a:gd name="connsiteY36" fmla="*/ 746760 h 753143"/>
            <a:gd name="connsiteX37" fmla="*/ 510719 w 1691819"/>
            <a:gd name="connsiteY37" fmla="*/ 746760 h 75314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</a:cxnLst>
          <a:rect l="l" t="t" r="r" b="b"/>
          <a:pathLst>
            <a:path w="1691819" h="753143">
              <a:moveTo>
                <a:pt x="510719" y="746760"/>
              </a:moveTo>
              <a:cubicBezTo>
                <a:pt x="451029" y="737870"/>
                <a:pt x="337760" y="712325"/>
                <a:pt x="251639" y="693420"/>
              </a:cubicBezTo>
              <a:cubicBezTo>
                <a:pt x="233578" y="689455"/>
                <a:pt x="212813" y="689638"/>
                <a:pt x="198299" y="678180"/>
              </a:cubicBezTo>
              <a:cubicBezTo>
                <a:pt x="163029" y="650335"/>
                <a:pt x="139400" y="610111"/>
                <a:pt x="106859" y="579120"/>
              </a:cubicBezTo>
              <a:cubicBezTo>
                <a:pt x="85888" y="559147"/>
                <a:pt x="60527" y="544320"/>
                <a:pt x="38279" y="525780"/>
              </a:cubicBezTo>
              <a:cubicBezTo>
                <a:pt x="30000" y="518881"/>
                <a:pt x="23039" y="510540"/>
                <a:pt x="15419" y="502920"/>
              </a:cubicBezTo>
              <a:cubicBezTo>
                <a:pt x="11535" y="479618"/>
                <a:pt x="-1686" y="405407"/>
                <a:pt x="179" y="388620"/>
              </a:cubicBezTo>
              <a:cubicBezTo>
                <a:pt x="5351" y="342071"/>
                <a:pt x="12410" y="294594"/>
                <a:pt x="30659" y="251460"/>
              </a:cubicBezTo>
              <a:cubicBezTo>
                <a:pt x="41180" y="226593"/>
                <a:pt x="64907" y="209592"/>
                <a:pt x="83999" y="190500"/>
              </a:cubicBezTo>
              <a:cubicBezTo>
                <a:pt x="90973" y="183526"/>
                <a:pt x="138706" y="140286"/>
                <a:pt x="160199" y="129540"/>
              </a:cubicBezTo>
              <a:cubicBezTo>
                <a:pt x="182574" y="118352"/>
                <a:pt x="206404" y="110248"/>
                <a:pt x="228779" y="99060"/>
              </a:cubicBezTo>
              <a:cubicBezTo>
                <a:pt x="242026" y="92436"/>
                <a:pt x="253396" y="82329"/>
                <a:pt x="266879" y="76200"/>
              </a:cubicBezTo>
              <a:cubicBezTo>
                <a:pt x="305232" y="58767"/>
                <a:pt x="323983" y="59334"/>
                <a:pt x="365939" y="53340"/>
              </a:cubicBezTo>
              <a:cubicBezTo>
                <a:pt x="487627" y="7707"/>
                <a:pt x="360045" y="49242"/>
                <a:pt x="518339" y="22860"/>
              </a:cubicBezTo>
              <a:cubicBezTo>
                <a:pt x="549330" y="17695"/>
                <a:pt x="579299" y="7620"/>
                <a:pt x="609779" y="0"/>
              </a:cubicBezTo>
              <a:cubicBezTo>
                <a:pt x="670739" y="2540"/>
                <a:pt x="731786" y="3493"/>
                <a:pt x="792659" y="7620"/>
              </a:cubicBezTo>
              <a:cubicBezTo>
                <a:pt x="881681" y="13655"/>
                <a:pt x="1059359" y="30480"/>
                <a:pt x="1059359" y="30480"/>
              </a:cubicBezTo>
              <a:cubicBezTo>
                <a:pt x="1117779" y="48260"/>
                <a:pt x="1175177" y="69834"/>
                <a:pt x="1234619" y="83820"/>
              </a:cubicBezTo>
              <a:cubicBezTo>
                <a:pt x="1304944" y="100367"/>
                <a:pt x="1378781" y="101161"/>
                <a:pt x="1447979" y="121920"/>
              </a:cubicBezTo>
              <a:cubicBezTo>
                <a:pt x="1481778" y="132060"/>
                <a:pt x="1508500" y="158255"/>
                <a:pt x="1539419" y="175260"/>
              </a:cubicBezTo>
              <a:cubicBezTo>
                <a:pt x="1559325" y="186208"/>
                <a:pt x="1581212" y="193543"/>
                <a:pt x="1600379" y="205740"/>
              </a:cubicBezTo>
              <a:cubicBezTo>
                <a:pt x="1609471" y="211526"/>
                <a:pt x="1615057" y="221587"/>
                <a:pt x="1623239" y="228600"/>
              </a:cubicBezTo>
              <a:cubicBezTo>
                <a:pt x="1632882" y="236865"/>
                <a:pt x="1643559" y="243840"/>
                <a:pt x="1653719" y="251460"/>
              </a:cubicBezTo>
              <a:cubicBezTo>
                <a:pt x="1658799" y="264160"/>
                <a:pt x="1664634" y="276584"/>
                <a:pt x="1668959" y="289560"/>
              </a:cubicBezTo>
              <a:cubicBezTo>
                <a:pt x="1676174" y="311205"/>
                <a:pt x="1680983" y="344858"/>
                <a:pt x="1684199" y="365760"/>
              </a:cubicBezTo>
              <a:cubicBezTo>
                <a:pt x="1686930" y="383512"/>
                <a:pt x="1689279" y="401320"/>
                <a:pt x="1691819" y="419100"/>
              </a:cubicBezTo>
              <a:cubicBezTo>
                <a:pt x="1689279" y="454660"/>
                <a:pt x="1690060" y="490614"/>
                <a:pt x="1684199" y="525780"/>
              </a:cubicBezTo>
              <a:cubicBezTo>
                <a:pt x="1682332" y="536985"/>
                <a:pt x="1677925" y="549286"/>
                <a:pt x="1668959" y="556260"/>
              </a:cubicBezTo>
              <a:cubicBezTo>
                <a:pt x="1653690" y="568136"/>
                <a:pt x="1633183" y="571014"/>
                <a:pt x="1615619" y="579120"/>
              </a:cubicBezTo>
              <a:cubicBezTo>
                <a:pt x="1528830" y="619176"/>
                <a:pt x="1611493" y="594250"/>
                <a:pt x="1478459" y="609600"/>
              </a:cubicBezTo>
              <a:cubicBezTo>
                <a:pt x="1249114" y="636063"/>
                <a:pt x="1513429" y="618938"/>
                <a:pt x="1188899" y="632460"/>
              </a:cubicBezTo>
              <a:lnTo>
                <a:pt x="998399" y="662940"/>
              </a:lnTo>
              <a:cubicBezTo>
                <a:pt x="983146" y="665400"/>
                <a:pt x="967829" y="667530"/>
                <a:pt x="952679" y="670560"/>
              </a:cubicBezTo>
              <a:cubicBezTo>
                <a:pt x="939979" y="673100"/>
                <a:pt x="927380" y="676211"/>
                <a:pt x="914579" y="678180"/>
              </a:cubicBezTo>
              <a:cubicBezTo>
                <a:pt x="861324" y="686373"/>
                <a:pt x="807899" y="693420"/>
                <a:pt x="754559" y="701040"/>
              </a:cubicBezTo>
              <a:lnTo>
                <a:pt x="678359" y="723900"/>
              </a:lnTo>
              <a:cubicBezTo>
                <a:pt x="655381" y="731156"/>
                <a:pt x="633359" y="741796"/>
                <a:pt x="609779" y="746760"/>
              </a:cubicBezTo>
              <a:cubicBezTo>
                <a:pt x="571183" y="754885"/>
                <a:pt x="570409" y="755650"/>
                <a:pt x="510719" y="746760"/>
              </a:cubicBezTo>
              <a:close/>
            </a:path>
          </a:pathLst>
        </a:custGeom>
        <a:noFill/>
        <a:ln w="444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1333500</xdr:colOff>
      <xdr:row>9</xdr:row>
      <xdr:rowOff>45720</xdr:rowOff>
    </xdr:from>
    <xdr:to>
      <xdr:col>3</xdr:col>
      <xdr:colOff>266700</xdr:colOff>
      <xdr:row>11</xdr:row>
      <xdr:rowOff>45720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A9606E62-7FC5-258C-3DB1-DD3BCF3FC2D4}"/>
            </a:ext>
          </a:extLst>
        </xdr:cNvPr>
        <xdr:cNvCxnSpPr/>
      </xdr:nvCxnSpPr>
      <xdr:spPr>
        <a:xfrm flipH="1" flipV="1">
          <a:off x="1943100" y="1988820"/>
          <a:ext cx="1699260" cy="47244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38101</xdr:colOff>
      <xdr:row>15</xdr:row>
      <xdr:rowOff>15240</xdr:rowOff>
    </xdr:from>
    <xdr:to>
      <xdr:col>7</xdr:col>
      <xdr:colOff>1338131</xdr:colOff>
      <xdr:row>39</xdr:row>
      <xdr:rowOff>106680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6561" y="2689860"/>
          <a:ext cx="3692710" cy="3749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keisan.casio.jp/exec/system/1240368538" TargetMode="External"/><Relationship Id="rId1" Type="http://schemas.openxmlformats.org/officeDocument/2006/relationships/hyperlink" Target="http://www.rfd-lab.com/archives_halshack/Plane/htm_plane/antennagain.ht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keisan.casio.jp/exec/system/1240368538" TargetMode="External"/><Relationship Id="rId1" Type="http://schemas.openxmlformats.org/officeDocument/2006/relationships/hyperlink" Target="http://www.rfd-lab.com/archives_halshack/Plane/htm_plane/antennagain.htm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K19"/>
  <sheetViews>
    <sheetView tabSelected="1" workbookViewId="0">
      <selection activeCell="B11" sqref="B11"/>
    </sheetView>
  </sheetViews>
  <sheetFormatPr defaultRowHeight="12" x14ac:dyDescent="0.15"/>
  <cols>
    <col min="2" max="2" width="24.44140625" customWidth="1"/>
    <col min="3" max="3" width="15.88671875" customWidth="1"/>
    <col min="4" max="4" width="5.21875" customWidth="1"/>
    <col min="5" max="5" width="15.109375" customWidth="1"/>
    <col min="6" max="6" width="23.109375" customWidth="1"/>
    <col min="7" max="7" width="5.21875" customWidth="1"/>
    <col min="8" max="8" width="12.77734375" customWidth="1"/>
    <col min="9" max="9" width="21.5546875" customWidth="1"/>
    <col min="10" max="10" width="17" customWidth="1"/>
    <col min="11" max="11" width="13.21875" customWidth="1"/>
  </cols>
  <sheetData>
    <row r="1" spans="2:11" ht="11.4" customHeight="1" x14ac:dyDescent="0.15"/>
    <row r="2" spans="2:11" ht="11.4" customHeight="1" thickBot="1" x14ac:dyDescent="0.2"/>
    <row r="3" spans="2:11" ht="18.600000000000001" customHeight="1" thickBot="1" x14ac:dyDescent="0.2">
      <c r="B3" s="48" t="s">
        <v>24</v>
      </c>
      <c r="C3" s="49"/>
      <c r="F3" s="27" t="s">
        <v>25</v>
      </c>
      <c r="G3" s="28"/>
    </row>
    <row r="4" spans="2:11" ht="18.600000000000001" customHeight="1" thickBot="1" x14ac:dyDescent="0.2">
      <c r="B4" s="53" t="s">
        <v>17</v>
      </c>
      <c r="C4" s="54"/>
    </row>
    <row r="5" spans="2:11" ht="18.600000000000001" customHeight="1" thickBot="1" x14ac:dyDescent="0.2">
      <c r="B5" s="10"/>
      <c r="C5" s="10"/>
      <c r="D5" s="10"/>
      <c r="E5" s="10"/>
      <c r="F5" s="10"/>
    </row>
    <row r="6" spans="2:11" ht="18.600000000000001" customHeight="1" x14ac:dyDescent="0.15">
      <c r="B6" s="58" t="s">
        <v>18</v>
      </c>
      <c r="C6" s="59"/>
      <c r="D6" s="59"/>
      <c r="E6" s="59"/>
      <c r="F6" s="59"/>
      <c r="G6" s="59"/>
      <c r="H6" s="59"/>
      <c r="I6" s="60"/>
    </row>
    <row r="7" spans="2:11" ht="18.600000000000001" customHeight="1" thickBot="1" x14ac:dyDescent="0.2">
      <c r="B7" s="55" t="s">
        <v>27</v>
      </c>
      <c r="C7" s="56"/>
      <c r="D7" s="56"/>
      <c r="E7" s="56"/>
      <c r="F7" s="56"/>
      <c r="G7" s="56"/>
      <c r="H7" s="56"/>
      <c r="I7" s="57"/>
    </row>
    <row r="8" spans="2:11" ht="18.600000000000001" customHeight="1" x14ac:dyDescent="0.15">
      <c r="B8" s="30" t="s">
        <v>15</v>
      </c>
      <c r="C8" s="70" t="s">
        <v>26</v>
      </c>
      <c r="D8" s="71"/>
      <c r="E8" s="72"/>
      <c r="F8" s="50" t="s">
        <v>4</v>
      </c>
      <c r="G8" s="51"/>
      <c r="H8" s="52"/>
      <c r="I8" s="64" t="s">
        <v>41</v>
      </c>
    </row>
    <row r="9" spans="2:11" ht="18.600000000000001" customHeight="1" x14ac:dyDescent="0.15">
      <c r="B9" s="4">
        <f>4*3.14*C10/(F10^2)*I10</f>
        <v>1096.0033610625067</v>
      </c>
      <c r="C9" s="29" t="s">
        <v>19</v>
      </c>
      <c r="D9" s="66" t="s">
        <v>5</v>
      </c>
      <c r="E9" s="18" t="s">
        <v>16</v>
      </c>
      <c r="F9" s="38" t="s">
        <v>37</v>
      </c>
      <c r="G9" s="69" t="s">
        <v>12</v>
      </c>
      <c r="H9" s="18" t="s">
        <v>36</v>
      </c>
      <c r="I9" s="65"/>
    </row>
    <row r="10" spans="2:11" ht="18.600000000000001" customHeight="1" x14ac:dyDescent="0.15">
      <c r="C10" s="20">
        <f>3.14*E10^2</f>
        <v>2.2686500000000005E-2</v>
      </c>
      <c r="D10" s="67"/>
      <c r="E10" s="39">
        <v>8.5000000000000006E-2</v>
      </c>
      <c r="F10" s="19">
        <f>30/H10/100</f>
        <v>1.2489592006661117E-2</v>
      </c>
      <c r="G10" s="67"/>
      <c r="H10" s="39">
        <v>24.02</v>
      </c>
      <c r="I10" s="40">
        <v>0.6</v>
      </c>
      <c r="J10" s="46" t="s">
        <v>29</v>
      </c>
      <c r="K10" s="47"/>
    </row>
    <row r="11" spans="2:11" ht="18.600000000000001" customHeight="1" thickBot="1" x14ac:dyDescent="0.2">
      <c r="B11" s="3"/>
      <c r="C11" s="43" t="s">
        <v>39</v>
      </c>
      <c r="D11" s="68"/>
      <c r="E11" s="41" t="s">
        <v>28</v>
      </c>
      <c r="F11" s="2" t="s">
        <v>38</v>
      </c>
      <c r="G11" s="68"/>
      <c r="H11" s="41" t="s">
        <v>28</v>
      </c>
      <c r="I11" s="42" t="s">
        <v>28</v>
      </c>
      <c r="J11" s="46"/>
      <c r="K11" s="47"/>
    </row>
    <row r="12" spans="2:11" ht="18.600000000000001" customHeight="1" x14ac:dyDescent="0.15">
      <c r="B12" t="s">
        <v>9</v>
      </c>
      <c r="J12" s="32" t="s">
        <v>35</v>
      </c>
      <c r="K12" s="33" t="s">
        <v>30</v>
      </c>
    </row>
    <row r="13" spans="2:11" ht="18.600000000000001" customHeight="1" thickBot="1" x14ac:dyDescent="0.2">
      <c r="B13" t="s">
        <v>8</v>
      </c>
      <c r="J13" s="34" t="s">
        <v>34</v>
      </c>
      <c r="K13" s="35" t="s">
        <v>31</v>
      </c>
    </row>
    <row r="14" spans="2:11" ht="18.600000000000001" customHeight="1" thickTop="1" x14ac:dyDescent="0.15">
      <c r="B14" s="45" t="s">
        <v>42</v>
      </c>
      <c r="C14" s="26" t="s">
        <v>43</v>
      </c>
      <c r="D14" s="22"/>
      <c r="E14" s="22"/>
      <c r="F14" s="23"/>
      <c r="J14" s="36" t="s">
        <v>32</v>
      </c>
      <c r="K14" s="37" t="s">
        <v>40</v>
      </c>
    </row>
    <row r="15" spans="2:11" ht="18.600000000000001" customHeight="1" thickBot="1" x14ac:dyDescent="0.2">
      <c r="B15" s="44">
        <f>LOG10(B9)*10</f>
        <v>30.398118859810708</v>
      </c>
      <c r="C15" s="61" t="s">
        <v>3</v>
      </c>
      <c r="D15" s="62"/>
      <c r="E15" s="62"/>
      <c r="F15" s="63"/>
      <c r="K15" s="31" t="s">
        <v>33</v>
      </c>
    </row>
    <row r="16" spans="2:11" ht="18.600000000000001" customHeight="1" x14ac:dyDescent="0.15"/>
    <row r="17" ht="18.600000000000001" customHeight="1" x14ac:dyDescent="0.15"/>
    <row r="18" ht="18.600000000000001" customHeight="1" x14ac:dyDescent="0.15"/>
    <row r="19" ht="18.600000000000001" customHeight="1" x14ac:dyDescent="0.15"/>
  </sheetData>
  <mergeCells count="11">
    <mergeCell ref="C15:F15"/>
    <mergeCell ref="I8:I9"/>
    <mergeCell ref="D9:D11"/>
    <mergeCell ref="G9:G11"/>
    <mergeCell ref="C8:E8"/>
    <mergeCell ref="J10:K11"/>
    <mergeCell ref="B3:C3"/>
    <mergeCell ref="F8:H8"/>
    <mergeCell ref="B4:C4"/>
    <mergeCell ref="B7:I7"/>
    <mergeCell ref="B6:I6"/>
  </mergeCells>
  <phoneticPr fontId="1"/>
  <hyperlinks>
    <hyperlink ref="C15" r:id="rId1" xr:uid="{00000000-0004-0000-0000-000000000000}"/>
    <hyperlink ref="B4" r:id="rId2" xr:uid="{00000000-0004-0000-0000-000001000000}"/>
  </hyperlinks>
  <pageMargins left="0.7" right="0.7" top="0.75" bottom="0.75" header="0.3" footer="0.3"/>
  <pageSetup paperSize="9"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15"/>
  <sheetViews>
    <sheetView workbookViewId="0">
      <selection activeCell="K4" sqref="K4"/>
    </sheetView>
  </sheetViews>
  <sheetFormatPr defaultRowHeight="12" x14ac:dyDescent="0.15"/>
  <cols>
    <col min="2" max="2" width="23" customWidth="1"/>
    <col min="3" max="3" width="4.88671875" customWidth="1"/>
    <col min="4" max="4" width="5.77734375" customWidth="1"/>
    <col min="5" max="5" width="14.5546875" customWidth="1"/>
    <col min="6" max="6" width="5.21875" customWidth="1"/>
    <col min="7" max="7" width="15.109375" customWidth="1"/>
    <col min="8" max="8" width="21.21875" customWidth="1"/>
    <col min="9" max="9" width="4.33203125" customWidth="1"/>
    <col min="10" max="10" width="11.5546875" customWidth="1"/>
    <col min="11" max="11" width="17.44140625" customWidth="1"/>
  </cols>
  <sheetData>
    <row r="1" spans="2:13" ht="11.4" customHeight="1" x14ac:dyDescent="0.15"/>
    <row r="2" spans="2:13" ht="11.4" customHeight="1" thickBot="1" x14ac:dyDescent="0.2"/>
    <row r="3" spans="2:13" ht="11.4" customHeight="1" thickBot="1" x14ac:dyDescent="0.2">
      <c r="B3" s="77" t="s">
        <v>22</v>
      </c>
      <c r="C3" s="78"/>
      <c r="D3" s="78"/>
      <c r="E3" s="79"/>
    </row>
    <row r="4" spans="2:13" ht="11.4" customHeight="1" thickBot="1" x14ac:dyDescent="0.2">
      <c r="B4" s="53" t="s">
        <v>17</v>
      </c>
      <c r="C4" s="80"/>
      <c r="D4" s="80"/>
      <c r="E4" s="54"/>
      <c r="H4" s="27" t="s">
        <v>25</v>
      </c>
      <c r="I4" s="28"/>
    </row>
    <row r="5" spans="2:13" ht="11.4" customHeight="1" thickBot="1" x14ac:dyDescent="0.2">
      <c r="B5" s="10"/>
      <c r="C5" s="10"/>
      <c r="D5" s="10"/>
      <c r="E5" s="10"/>
      <c r="F5" s="10"/>
      <c r="G5" s="10"/>
      <c r="H5" s="10"/>
    </row>
    <row r="6" spans="2:13" ht="17.399999999999999" customHeight="1" x14ac:dyDescent="0.15">
      <c r="B6" s="81" t="s">
        <v>18</v>
      </c>
      <c r="C6" s="82"/>
      <c r="D6" s="82"/>
      <c r="E6" s="82"/>
      <c r="F6" s="82"/>
      <c r="G6" s="83"/>
      <c r="H6" s="15"/>
    </row>
    <row r="7" spans="2:13" ht="18" customHeight="1" thickBot="1" x14ac:dyDescent="0.2">
      <c r="B7" s="84" t="s">
        <v>21</v>
      </c>
      <c r="C7" s="85"/>
      <c r="D7" s="85"/>
      <c r="E7" s="85"/>
      <c r="F7" s="85"/>
      <c r="G7" s="86"/>
      <c r="H7" s="16"/>
      <c r="I7" s="17"/>
      <c r="J7" s="17"/>
    </row>
    <row r="8" spans="2:13" x14ac:dyDescent="0.15">
      <c r="B8" s="13" t="s">
        <v>15</v>
      </c>
      <c r="C8" s="87">
        <v>4</v>
      </c>
      <c r="D8" s="14" t="s">
        <v>1</v>
      </c>
      <c r="E8" s="89" t="s">
        <v>0</v>
      </c>
      <c r="F8" s="90"/>
      <c r="G8" s="91"/>
      <c r="H8" s="92" t="s">
        <v>4</v>
      </c>
      <c r="I8" s="93"/>
      <c r="J8" s="94"/>
      <c r="K8" s="64" t="s">
        <v>13</v>
      </c>
    </row>
    <row r="9" spans="2:13" ht="19.2" customHeight="1" thickBot="1" x14ac:dyDescent="0.2">
      <c r="B9" s="4">
        <f>C8*D9*E10/(H10*H10)*K10</f>
        <v>1238.4417189894145</v>
      </c>
      <c r="C9" s="88"/>
      <c r="D9" s="9">
        <v>3.14</v>
      </c>
      <c r="E9" s="11" t="s">
        <v>19</v>
      </c>
      <c r="F9" s="95" t="s">
        <v>5</v>
      </c>
      <c r="G9" s="18" t="s">
        <v>16</v>
      </c>
      <c r="H9" s="12" t="s">
        <v>20</v>
      </c>
      <c r="I9" s="98" t="s">
        <v>12</v>
      </c>
      <c r="J9" s="18" t="s">
        <v>2</v>
      </c>
      <c r="K9" s="65"/>
    </row>
    <row r="10" spans="2:13" ht="16.2" x14ac:dyDescent="0.15">
      <c r="E10" s="20">
        <f>3.14*G10*G10</f>
        <v>2.5677616585999998</v>
      </c>
      <c r="F10" s="96"/>
      <c r="G10" s="5">
        <v>0.90429999999999999</v>
      </c>
      <c r="H10" s="19">
        <f>300/J10/1000</f>
        <v>0.125</v>
      </c>
      <c r="I10" s="96"/>
      <c r="J10" s="5">
        <v>2.4</v>
      </c>
      <c r="K10" s="7">
        <v>0.6</v>
      </c>
      <c r="L10" s="73" t="s">
        <v>14</v>
      </c>
      <c r="M10" s="74"/>
    </row>
    <row r="11" spans="2:13" ht="16.8" thickBot="1" x14ac:dyDescent="0.2">
      <c r="B11" s="3"/>
      <c r="E11" s="1" t="s">
        <v>6</v>
      </c>
      <c r="F11" s="97"/>
      <c r="G11" s="6" t="s">
        <v>7</v>
      </c>
      <c r="H11" s="2" t="s">
        <v>6</v>
      </c>
      <c r="I11" s="97"/>
      <c r="J11" s="6" t="s">
        <v>7</v>
      </c>
      <c r="K11" s="8" t="s">
        <v>7</v>
      </c>
      <c r="L11" s="73"/>
      <c r="M11" s="74"/>
    </row>
    <row r="12" spans="2:13" x14ac:dyDescent="0.15">
      <c r="B12" t="s">
        <v>9</v>
      </c>
    </row>
    <row r="13" spans="2:13" ht="12.6" thickBot="1" x14ac:dyDescent="0.2">
      <c r="B13" t="s">
        <v>8</v>
      </c>
    </row>
    <row r="14" spans="2:13" ht="12.6" thickTop="1" x14ac:dyDescent="0.15">
      <c r="B14" s="75" t="s">
        <v>10</v>
      </c>
      <c r="C14" s="76"/>
      <c r="E14" s="21" t="s">
        <v>23</v>
      </c>
      <c r="F14" s="22"/>
      <c r="G14" s="22"/>
      <c r="H14" s="23"/>
    </row>
    <row r="15" spans="2:13" ht="16.8" thickBot="1" x14ac:dyDescent="0.2">
      <c r="B15" s="24">
        <f>LOG10(B9)*10</f>
        <v>30.928755735243122</v>
      </c>
      <c r="C15" s="25" t="s">
        <v>11</v>
      </c>
      <c r="E15" s="61" t="s">
        <v>3</v>
      </c>
      <c r="F15" s="62"/>
      <c r="G15" s="62"/>
      <c r="H15" s="63"/>
    </row>
  </sheetData>
  <mergeCells count="13">
    <mergeCell ref="E15:H15"/>
    <mergeCell ref="H8:J8"/>
    <mergeCell ref="K8:K9"/>
    <mergeCell ref="F9:F11"/>
    <mergeCell ref="I9:I11"/>
    <mergeCell ref="L10:M11"/>
    <mergeCell ref="B14:C14"/>
    <mergeCell ref="B3:E3"/>
    <mergeCell ref="B4:E4"/>
    <mergeCell ref="B6:G6"/>
    <mergeCell ref="B7:G7"/>
    <mergeCell ref="C8:C9"/>
    <mergeCell ref="E8:G8"/>
  </mergeCells>
  <phoneticPr fontId="1"/>
  <hyperlinks>
    <hyperlink ref="E15" r:id="rId1" xr:uid="{00000000-0004-0000-0100-000000000000}"/>
    <hyperlink ref="B4" r:id="rId2" xr:uid="{00000000-0004-0000-0100-000001000000}"/>
  </hyperlinks>
  <pageMargins left="0.7" right="0.7" top="0.75" bottom="0.75" header="0.3" footer="0.3"/>
  <pageSetup paperSize="9" orientation="portrait" horizontalDpi="0" verticalDpi="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計算</vt:lpstr>
      <vt:lpstr>引用の検証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2599 f</cp:lastModifiedBy>
  <dcterms:created xsi:type="dcterms:W3CDTF">2017-04-23T00:44:25Z</dcterms:created>
  <dcterms:modified xsi:type="dcterms:W3CDTF">2025-05-01T22:09:27Z</dcterms:modified>
</cp:coreProperties>
</file>